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00" windowHeight="72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B121" i="1" l="1"/>
  <c r="A121" i="1"/>
  <c r="J120" i="1"/>
  <c r="I120" i="1"/>
  <c r="H120" i="1"/>
  <c r="G120" i="1"/>
  <c r="F120" i="1"/>
  <c r="J118" i="1"/>
  <c r="J121" i="1" s="1"/>
  <c r="I118" i="1"/>
  <c r="I121" i="1" s="1"/>
  <c r="H118" i="1"/>
  <c r="H121" i="1" s="1"/>
  <c r="G118" i="1"/>
  <c r="G121" i="1" s="1"/>
  <c r="F118" i="1"/>
  <c r="F121" i="1" s="1"/>
  <c r="B109" i="1"/>
  <c r="A109" i="1"/>
  <c r="J108" i="1"/>
  <c r="I108" i="1"/>
  <c r="H108" i="1"/>
  <c r="G108" i="1"/>
  <c r="F108" i="1"/>
  <c r="J105" i="1"/>
  <c r="J109" i="1" s="1"/>
  <c r="I105" i="1"/>
  <c r="I109" i="1" s="1"/>
  <c r="H105" i="1"/>
  <c r="H109" i="1" s="1"/>
  <c r="G105" i="1"/>
  <c r="G109" i="1" s="1"/>
  <c r="F105" i="1"/>
  <c r="F109" i="1" s="1"/>
  <c r="B97" i="1"/>
  <c r="A97" i="1"/>
  <c r="J96" i="1"/>
  <c r="I96" i="1"/>
  <c r="H96" i="1"/>
  <c r="G96" i="1"/>
  <c r="F96" i="1"/>
  <c r="J93" i="1"/>
  <c r="J97" i="1" s="1"/>
  <c r="I93" i="1"/>
  <c r="I97" i="1" s="1"/>
  <c r="H93" i="1"/>
  <c r="H97" i="1" s="1"/>
  <c r="G93" i="1"/>
  <c r="G97" i="1" s="1"/>
  <c r="F93" i="1"/>
  <c r="F97" i="1" s="1"/>
  <c r="B86" i="1"/>
  <c r="A86" i="1"/>
  <c r="J85" i="1"/>
  <c r="I85" i="1"/>
  <c r="H85" i="1"/>
  <c r="G85" i="1"/>
  <c r="F85" i="1"/>
  <c r="J83" i="1"/>
  <c r="J86" i="1" s="1"/>
  <c r="I83" i="1"/>
  <c r="I86" i="1" s="1"/>
  <c r="H83" i="1"/>
  <c r="H86" i="1" s="1"/>
  <c r="G83" i="1"/>
  <c r="G86" i="1" s="1"/>
  <c r="F83" i="1"/>
  <c r="F86" i="1" s="1"/>
  <c r="B75" i="1"/>
  <c r="A75" i="1"/>
  <c r="J74" i="1"/>
  <c r="I74" i="1"/>
  <c r="H74" i="1"/>
  <c r="G74" i="1"/>
  <c r="F74" i="1"/>
  <c r="J71" i="1"/>
  <c r="J75" i="1" s="1"/>
  <c r="I71" i="1"/>
  <c r="I75" i="1" s="1"/>
  <c r="H71" i="1"/>
  <c r="H75" i="1" s="1"/>
  <c r="G71" i="1"/>
  <c r="G75" i="1" s="1"/>
  <c r="F71" i="1"/>
  <c r="F75" i="1" s="1"/>
  <c r="B64" i="1"/>
  <c r="A64" i="1"/>
  <c r="J63" i="1"/>
  <c r="I63" i="1"/>
  <c r="H63" i="1"/>
  <c r="G63" i="1"/>
  <c r="F63" i="1"/>
  <c r="J60" i="1"/>
  <c r="J64" i="1" s="1"/>
  <c r="I60" i="1"/>
  <c r="I64" i="1" s="1"/>
  <c r="H60" i="1"/>
  <c r="H64" i="1" s="1"/>
  <c r="G60" i="1"/>
  <c r="G64" i="1" s="1"/>
  <c r="F60" i="1"/>
  <c r="F64" i="1" s="1"/>
  <c r="B51" i="1"/>
  <c r="A51" i="1"/>
  <c r="J50" i="1"/>
  <c r="I50" i="1"/>
  <c r="H50" i="1"/>
  <c r="G50" i="1"/>
  <c r="F50" i="1"/>
  <c r="J47" i="1"/>
  <c r="J51" i="1" s="1"/>
  <c r="I47" i="1"/>
  <c r="I51" i="1" s="1"/>
  <c r="H47" i="1"/>
  <c r="H51" i="1" s="1"/>
  <c r="G47" i="1"/>
  <c r="G51" i="1" s="1"/>
  <c r="F47" i="1"/>
  <c r="F51" i="1" s="1"/>
  <c r="B39" i="1"/>
  <c r="A39" i="1"/>
  <c r="J38" i="1"/>
  <c r="I38" i="1"/>
  <c r="H38" i="1"/>
  <c r="G38" i="1"/>
  <c r="F38" i="1"/>
  <c r="L39" i="1"/>
  <c r="J35" i="1"/>
  <c r="J39" i="1" s="1"/>
  <c r="I35" i="1"/>
  <c r="I39" i="1" s="1"/>
  <c r="H35" i="1"/>
  <c r="H39" i="1" s="1"/>
  <c r="G35" i="1"/>
  <c r="G39" i="1" s="1"/>
  <c r="F35" i="1"/>
  <c r="F39" i="1" s="1"/>
  <c r="B28" i="1"/>
  <c r="A28" i="1"/>
  <c r="J27" i="1"/>
  <c r="I27" i="1"/>
  <c r="H27" i="1"/>
  <c r="G27" i="1"/>
  <c r="F27" i="1"/>
  <c r="J24" i="1"/>
  <c r="J28" i="1" s="1"/>
  <c r="I24" i="1"/>
  <c r="I28" i="1" s="1"/>
  <c r="H24" i="1"/>
  <c r="H28" i="1" s="1"/>
  <c r="G24" i="1"/>
  <c r="G28" i="1" s="1"/>
  <c r="F24" i="1"/>
  <c r="F28" i="1" s="1"/>
  <c r="B16" i="1"/>
  <c r="A16" i="1"/>
  <c r="L16" i="1"/>
  <c r="J13" i="1"/>
  <c r="J16" i="1" s="1"/>
  <c r="I16" i="1"/>
  <c r="H13" i="1"/>
  <c r="H16" i="1" s="1"/>
  <c r="G13" i="1"/>
  <c r="G16" i="1" s="1"/>
  <c r="F13" i="1"/>
  <c r="F16" i="1" s="1"/>
  <c r="F122" i="1" l="1"/>
  <c r="I122" i="1"/>
  <c r="H122" i="1"/>
  <c r="G122" i="1"/>
  <c r="J122" i="1"/>
</calcChain>
</file>

<file path=xl/sharedStrings.xml><?xml version="1.0" encoding="utf-8"?>
<sst xmlns="http://schemas.openxmlformats.org/spreadsheetml/2006/main" count="288" uniqueCount="107">
  <si>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</si>
  <si>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</si>
  <si>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</si>
  <si>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</si>
  <si>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</si>
  <si>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</si>
  <si>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</si>
  <si>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</si>
  <si>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</si>
  <si>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</si>
  <si>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</si>
  <si>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</si>
  <si>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</si>
  <si>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</si>
  <si>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</si>
  <si>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</si>
  <si>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</si>
  <si>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</si>
  <si>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</si>
  <si>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</si>
  <si>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</si>
  <si>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</si>
  <si>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</si>
  <si>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</si>
  <si>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</si>
  <si>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закуска</t>
  </si>
  <si>
    <t>итого</t>
  </si>
  <si>
    <t>Вес блюда, г</t>
  </si>
  <si>
    <t>Цена</t>
  </si>
  <si>
    <t>день</t>
  </si>
  <si>
    <t>месяц</t>
  </si>
  <si>
    <t>год</t>
  </si>
  <si>
    <t>МБОУ "Ивановская ООШ"  имени Сивакова И.П.</t>
  </si>
  <si>
    <t>директор школы</t>
  </si>
  <si>
    <t>Столбаушкина Э.И.</t>
  </si>
  <si>
    <t>Чай с сахаром</t>
  </si>
  <si>
    <t>Хлеб пшеничный</t>
  </si>
  <si>
    <t>пром.</t>
  </si>
  <si>
    <t>Каша жидкая молочная рисовая</t>
  </si>
  <si>
    <t>54-25.1к</t>
  </si>
  <si>
    <t>53-19з</t>
  </si>
  <si>
    <t>54-23гн</t>
  </si>
  <si>
    <t>54-1з</t>
  </si>
  <si>
    <t>Жаркое по-домашнему из курицы</t>
  </si>
  <si>
    <t>54-28м</t>
  </si>
  <si>
    <t>54-22хн</t>
  </si>
  <si>
    <t>пром</t>
  </si>
  <si>
    <t>Плов с курицей</t>
  </si>
  <si>
    <t>54-12м</t>
  </si>
  <si>
    <t>54-32хн</t>
  </si>
  <si>
    <t>54-21гн</t>
  </si>
  <si>
    <t>54-3гн</t>
  </si>
  <si>
    <t xml:space="preserve"> </t>
  </si>
  <si>
    <t>54-13з</t>
  </si>
  <si>
    <t>54-6к</t>
  </si>
  <si>
    <t>54-28з</t>
  </si>
  <si>
    <t>54-1хн</t>
  </si>
  <si>
    <t>54-20з</t>
  </si>
  <si>
    <t xml:space="preserve">54-8з </t>
  </si>
  <si>
    <t>Макароны отварные</t>
  </si>
  <si>
    <t>Курица тушенная с морковью</t>
  </si>
  <si>
    <t>54-1г</t>
  </si>
  <si>
    <t>54-25м</t>
  </si>
  <si>
    <t>54-45гн</t>
  </si>
  <si>
    <t>54-14р</t>
  </si>
  <si>
    <t>54-8г</t>
  </si>
  <si>
    <t xml:space="preserve"> Горошница  </t>
  </si>
  <si>
    <t>54-21г</t>
  </si>
  <si>
    <t>54-4м</t>
  </si>
  <si>
    <t>Рагу из овощей</t>
  </si>
  <si>
    <t>54-9г</t>
  </si>
  <si>
    <t>Курица отварная</t>
  </si>
  <si>
    <t>54-21м</t>
  </si>
  <si>
    <t xml:space="preserve">Курица тушенная с морковью  </t>
  </si>
  <si>
    <t>Каша гречневая рассыпчатая</t>
  </si>
  <si>
    <t>54-4г</t>
  </si>
  <si>
    <t>54-16м</t>
  </si>
  <si>
    <t>54-11г</t>
  </si>
  <si>
    <t>54-3соус</t>
  </si>
  <si>
    <t>Горошек зеленый</t>
  </si>
  <si>
    <t>Хлеб ржано-пшеничный</t>
  </si>
  <si>
    <t>Масло сливочное (порциями)</t>
  </si>
  <si>
    <t>Кофейный напиток с молоком</t>
  </si>
  <si>
    <t xml:space="preserve">Хлеб пшеничный </t>
  </si>
  <si>
    <t>Яблоко</t>
  </si>
  <si>
    <t>Сыр (порциями)</t>
  </si>
  <si>
    <t>Кисель из вишни</t>
  </si>
  <si>
    <t>Апельсин</t>
  </si>
  <si>
    <t>Салат из свеклы отварной</t>
  </si>
  <si>
    <t xml:space="preserve">Котлета рыбная любительская(минтай)  </t>
  </si>
  <si>
    <t>Капуста тушенная</t>
  </si>
  <si>
    <t>Сок яблочный</t>
  </si>
  <si>
    <t>Котлета из говядины</t>
  </si>
  <si>
    <t>Чай с лимономи и сахаром</t>
  </si>
  <si>
    <t xml:space="preserve">Хлеб ржано-пшеничный </t>
  </si>
  <si>
    <t>Компот из свежих яблок</t>
  </si>
  <si>
    <t>Салат из белокочанной капусты с морковью</t>
  </si>
  <si>
    <t>Каша вязкая молочная пшенная</t>
  </si>
  <si>
    <t>Какао с молоком</t>
  </si>
  <si>
    <t>Сыр твердых сортов в нарезке</t>
  </si>
  <si>
    <t>Чай с лимоном и сахаром</t>
  </si>
  <si>
    <t>Мандарин</t>
  </si>
  <si>
    <t>Свекла отварная дольками</t>
  </si>
  <si>
    <t xml:space="preserve">Тефтели из говядины с рисом  </t>
  </si>
  <si>
    <t>Картофельное пюре</t>
  </si>
  <si>
    <t>Соус красный основной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</si>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</sst>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8" xfId="0" applyFont="1" applyBorder="1"/>
    <xf numFmtId="0" fontId="3" fillId="0" borderId="9" xfId="0" applyFont="1" applyBorder="1"/>
    <xf numFmtId="0" fontId="3" fillId="3" borderId="18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1" xfId="0" applyBorder="1" applyAlignment="1">
      <alignment vertical="top"/>
    </xf>
    <xf numFmtId="0" fontId="7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0" fillId="0" borderId="4" xfId="0" applyBorder="1" applyAlignment="1">
      <alignment vertical="top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164" fontId="3" fillId="0" borderId="2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16" sqref="E1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.7109375" style="2" customWidth="1"/>
    <col min="12" max="16384" width="9.140625" style="2"/>
  </cols>
  <sheetData>
    <row r="1" spans="1:12" ht="15" x14ac:dyDescent="0.25">
      <c r="A1" s="1" t="s">
        <v>7</v>
      </c>
      <c r="C1" s="52" t="s">
        <v>32</v>
      </c>
      <c r="D1" s="53"/>
      <c r="E1" s="53"/>
      <c r="F1" s="11" t="s">
        <v>16</v>
      </c>
      <c r="G1" s="2" t="s">
        <v>17</v>
      </c>
      <c r="H1" s="54" t="s">
        <v>33</v>
      </c>
      <c r="I1" s="54"/>
      <c r="J1" s="54"/>
      <c r="K1" s="54"/>
    </row>
    <row r="2" spans="1:12" ht="18" x14ac:dyDescent="0.2">
      <c r="A2" s="32" t="s">
        <v>6</v>
      </c>
      <c r="C2" s="2"/>
      <c r="G2" s="2" t="s">
        <v>18</v>
      </c>
      <c r="H2" s="54" t="s">
        <v>34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5" t="s">
        <v>9</v>
      </c>
      <c r="G3" s="2" t="s">
        <v>19</v>
      </c>
      <c r="H3" s="45">
        <v>30</v>
      </c>
      <c r="I3" s="45">
        <v>8</v>
      </c>
      <c r="J3" s="46">
        <v>2024</v>
      </c>
      <c r="K3" s="47"/>
    </row>
    <row r="4" spans="1:12" x14ac:dyDescent="0.2">
      <c r="C4" s="2"/>
      <c r="D4" s="4"/>
      <c r="H4" s="44" t="s">
        <v>29</v>
      </c>
      <c r="I4" s="44" t="s">
        <v>30</v>
      </c>
      <c r="J4" s="44" t="s">
        <v>31</v>
      </c>
    </row>
    <row r="5" spans="1:12" ht="34.5" thickBot="1" x14ac:dyDescent="0.25">
      <c r="A5" s="42" t="s">
        <v>14</v>
      </c>
      <c r="B5" s="43" t="s">
        <v>15</v>
      </c>
      <c r="C5" s="33" t="s">
        <v>0</v>
      </c>
      <c r="D5" s="33" t="s">
        <v>13</v>
      </c>
      <c r="E5" s="33" t="s">
        <v>12</v>
      </c>
      <c r="F5" s="33" t="s">
        <v>27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3" t="s">
        <v>28</v>
      </c>
    </row>
    <row r="6" spans="1:12" ht="15.75" customHeight="1" x14ac:dyDescent="0.25">
      <c r="A6" s="18">
        <v>1</v>
      </c>
      <c r="B6" s="19">
        <v>1</v>
      </c>
      <c r="C6" s="20" t="s">
        <v>20</v>
      </c>
      <c r="D6" s="48" t="s">
        <v>21</v>
      </c>
      <c r="E6" s="36" t="s">
        <v>59</v>
      </c>
      <c r="F6" s="37">
        <v>150</v>
      </c>
      <c r="G6" s="37">
        <v>5.3</v>
      </c>
      <c r="H6" s="37">
        <v>4.9000000000000004</v>
      </c>
      <c r="I6" s="37">
        <v>32.799999999999997</v>
      </c>
      <c r="J6" s="37">
        <v>196.8</v>
      </c>
      <c r="K6" s="38" t="s">
        <v>61</v>
      </c>
      <c r="L6" s="37"/>
    </row>
    <row r="7" spans="1:12" ht="15.75" customHeight="1" x14ac:dyDescent="0.25">
      <c r="A7" s="21"/>
      <c r="B7" s="13"/>
      <c r="C7" s="10"/>
      <c r="D7" s="55"/>
      <c r="E7" s="56" t="s">
        <v>60</v>
      </c>
      <c r="F7" s="57">
        <v>100</v>
      </c>
      <c r="G7" s="57">
        <v>14.1</v>
      </c>
      <c r="H7" s="57">
        <v>5.8</v>
      </c>
      <c r="I7" s="57">
        <v>4.4000000000000004</v>
      </c>
      <c r="J7" s="57">
        <v>126.4</v>
      </c>
      <c r="K7" s="58" t="s">
        <v>62</v>
      </c>
      <c r="L7" s="57"/>
    </row>
    <row r="8" spans="1:12" ht="15" x14ac:dyDescent="0.25">
      <c r="A8" s="21"/>
      <c r="B8" s="13"/>
      <c r="C8" s="10"/>
      <c r="D8" s="7" t="s">
        <v>22</v>
      </c>
      <c r="E8" s="39" t="s">
        <v>35</v>
      </c>
      <c r="F8" s="40">
        <v>200</v>
      </c>
      <c r="G8" s="40">
        <v>0.1</v>
      </c>
      <c r="H8" s="40">
        <v>0</v>
      </c>
      <c r="I8" s="40">
        <v>5.2</v>
      </c>
      <c r="J8" s="40">
        <v>21.4</v>
      </c>
      <c r="K8" s="41" t="s">
        <v>63</v>
      </c>
      <c r="L8" s="40"/>
    </row>
    <row r="9" spans="1:12" ht="15" x14ac:dyDescent="0.25">
      <c r="A9" s="21"/>
      <c r="B9" s="13"/>
      <c r="C9" s="10"/>
      <c r="D9" s="7" t="s">
        <v>23</v>
      </c>
      <c r="E9" s="39" t="s">
        <v>36</v>
      </c>
      <c r="F9" s="40">
        <v>30</v>
      </c>
      <c r="G9" s="40">
        <v>2.2999999999999998</v>
      </c>
      <c r="H9" s="40">
        <v>0.2</v>
      </c>
      <c r="I9" s="40">
        <v>14.8</v>
      </c>
      <c r="J9" s="40">
        <v>70.3</v>
      </c>
      <c r="K9" s="41" t="s">
        <v>37</v>
      </c>
      <c r="L9" s="40"/>
    </row>
    <row r="10" spans="1:12" ht="15" x14ac:dyDescent="0.25">
      <c r="A10" s="21"/>
      <c r="B10" s="13"/>
      <c r="C10" s="10"/>
      <c r="D10" s="7" t="s">
        <v>24</v>
      </c>
      <c r="E10" s="39" t="s">
        <v>52</v>
      </c>
      <c r="F10" s="40" t="s">
        <v>52</v>
      </c>
      <c r="G10" s="40" t="s">
        <v>52</v>
      </c>
      <c r="H10" s="40" t="s">
        <v>52</v>
      </c>
      <c r="I10" s="40" t="s">
        <v>52</v>
      </c>
      <c r="J10" s="40" t="s">
        <v>52</v>
      </c>
      <c r="K10" s="41" t="s">
        <v>52</v>
      </c>
      <c r="L10" s="40"/>
    </row>
    <row r="11" spans="1:12" ht="15" x14ac:dyDescent="0.25">
      <c r="A11" s="21"/>
      <c r="B11" s="13"/>
      <c r="C11" s="10"/>
      <c r="D11" s="6" t="s">
        <v>25</v>
      </c>
      <c r="E11" s="39" t="s">
        <v>79</v>
      </c>
      <c r="F11" s="40">
        <v>60</v>
      </c>
      <c r="G11" s="40">
        <v>1.7</v>
      </c>
      <c r="H11" s="40">
        <v>0.1</v>
      </c>
      <c r="I11" s="40">
        <v>3.5</v>
      </c>
      <c r="J11" s="40">
        <v>22.1</v>
      </c>
      <c r="K11" s="41" t="s">
        <v>57</v>
      </c>
      <c r="L11" s="40"/>
    </row>
    <row r="12" spans="1:12" ht="15" x14ac:dyDescent="0.25">
      <c r="A12" s="21"/>
      <c r="B12" s="13"/>
      <c r="C12" s="10"/>
      <c r="D12" s="6" t="s">
        <v>23</v>
      </c>
      <c r="E12" s="39" t="s">
        <v>80</v>
      </c>
      <c r="F12" s="40">
        <v>50</v>
      </c>
      <c r="G12" s="40">
        <v>3.3</v>
      </c>
      <c r="H12" s="40">
        <v>0.6</v>
      </c>
      <c r="I12" s="40">
        <v>19.8</v>
      </c>
      <c r="J12" s="40">
        <v>97.8</v>
      </c>
      <c r="K12" s="41" t="s">
        <v>37</v>
      </c>
      <c r="L12" s="40"/>
    </row>
    <row r="13" spans="1:12" ht="15" x14ac:dyDescent="0.25">
      <c r="A13" s="22"/>
      <c r="B13" s="15"/>
      <c r="C13" s="8"/>
      <c r="D13" s="16" t="s">
        <v>26</v>
      </c>
      <c r="E13" s="9"/>
      <c r="F13" s="17">
        <f>SUM(F6:F12)</f>
        <v>590</v>
      </c>
      <c r="G13" s="17">
        <f>SUM(G6:G12)</f>
        <v>26.8</v>
      </c>
      <c r="H13" s="17">
        <f>SUM(H6:H12)</f>
        <v>11.599999999999998</v>
      </c>
      <c r="I13" s="17">
        <v>80.5</v>
      </c>
      <c r="J13" s="17">
        <f>SUM(J6:J12)</f>
        <v>534.80000000000007</v>
      </c>
      <c r="K13" s="23"/>
      <c r="L13" s="17"/>
    </row>
    <row r="14" spans="1:12" ht="15" x14ac:dyDescent="0.25">
      <c r="A14" s="21"/>
      <c r="B14" s="13"/>
      <c r="C14" s="10"/>
      <c r="D14" s="7" t="s">
        <v>52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2"/>
      <c r="B15" s="15"/>
      <c r="C15" s="8"/>
      <c r="D15" s="16" t="s">
        <v>26</v>
      </c>
      <c r="E15" s="9"/>
      <c r="F15" s="17">
        <f>SUM(F14:F14)</f>
        <v>0</v>
      </c>
      <c r="G15" s="17">
        <f>SUM(G14:G14)</f>
        <v>0</v>
      </c>
      <c r="H15" s="17">
        <f>SUM(H14:H14)</f>
        <v>0</v>
      </c>
      <c r="I15" s="17">
        <f>SUM(I14:I14)</f>
        <v>0</v>
      </c>
      <c r="J15" s="17">
        <f>SUM(J14:J14)</f>
        <v>0</v>
      </c>
      <c r="K15" s="23"/>
      <c r="L15" s="17"/>
    </row>
    <row r="16" spans="1:12" ht="15.75" thickBot="1" x14ac:dyDescent="0.25">
      <c r="A16" s="26">
        <f>A6</f>
        <v>1</v>
      </c>
      <c r="B16" s="27">
        <f>B6</f>
        <v>1</v>
      </c>
      <c r="C16" s="49" t="s">
        <v>4</v>
      </c>
      <c r="D16" s="50"/>
      <c r="E16" s="28"/>
      <c r="F16" s="29">
        <f>F13+F15</f>
        <v>590</v>
      </c>
      <c r="G16" s="29">
        <f>G13+G15</f>
        <v>26.8</v>
      </c>
      <c r="H16" s="29">
        <f>H13+H15</f>
        <v>11.599999999999998</v>
      </c>
      <c r="I16" s="29">
        <f>I13+I15</f>
        <v>80.5</v>
      </c>
      <c r="J16" s="29">
        <f>J13+J15</f>
        <v>534.80000000000007</v>
      </c>
      <c r="K16" s="29"/>
      <c r="L16" s="29">
        <f>L13+L15</f>
        <v>0</v>
      </c>
    </row>
    <row r="17" spans="1:12" ht="15" x14ac:dyDescent="0.25">
      <c r="A17" s="12">
        <v>1</v>
      </c>
      <c r="B17" s="13">
        <v>2</v>
      </c>
      <c r="C17" s="20" t="s">
        <v>20</v>
      </c>
      <c r="D17" s="5" t="s">
        <v>21</v>
      </c>
      <c r="E17" s="36" t="s">
        <v>38</v>
      </c>
      <c r="F17" s="37">
        <v>200</v>
      </c>
      <c r="G17" s="37">
        <v>5.3</v>
      </c>
      <c r="H17" s="37">
        <v>5.4</v>
      </c>
      <c r="I17" s="37">
        <v>28.7</v>
      </c>
      <c r="J17" s="37">
        <v>184.5</v>
      </c>
      <c r="K17" s="38" t="s">
        <v>39</v>
      </c>
      <c r="L17" s="37"/>
    </row>
    <row r="18" spans="1:12" ht="15" x14ac:dyDescent="0.25">
      <c r="A18" s="12"/>
      <c r="B18" s="13"/>
      <c r="C18" s="10"/>
      <c r="D18" s="6"/>
      <c r="E18" s="39" t="s">
        <v>81</v>
      </c>
      <c r="F18" s="40">
        <v>10</v>
      </c>
      <c r="G18" s="40">
        <v>0.1</v>
      </c>
      <c r="H18" s="40">
        <v>7.3</v>
      </c>
      <c r="I18" s="40">
        <v>0.1</v>
      </c>
      <c r="J18" s="40">
        <v>66.099999999999994</v>
      </c>
      <c r="K18" s="41" t="s">
        <v>40</v>
      </c>
      <c r="L18" s="40"/>
    </row>
    <row r="19" spans="1:12" ht="15" x14ac:dyDescent="0.25">
      <c r="A19" s="12"/>
      <c r="B19" s="13"/>
      <c r="C19" s="10"/>
      <c r="D19" s="7" t="s">
        <v>22</v>
      </c>
      <c r="E19" s="39" t="s">
        <v>82</v>
      </c>
      <c r="F19" s="40">
        <v>200</v>
      </c>
      <c r="G19" s="40">
        <v>3.9</v>
      </c>
      <c r="H19" s="40">
        <v>2.9</v>
      </c>
      <c r="I19" s="40">
        <v>11.2</v>
      </c>
      <c r="J19" s="40">
        <v>86</v>
      </c>
      <c r="K19" s="41" t="s">
        <v>41</v>
      </c>
      <c r="L19" s="40"/>
    </row>
    <row r="20" spans="1:12" ht="15" x14ac:dyDescent="0.25">
      <c r="A20" s="12"/>
      <c r="B20" s="13"/>
      <c r="C20" s="10"/>
      <c r="D20" s="7" t="s">
        <v>23</v>
      </c>
      <c r="E20" s="39" t="s">
        <v>83</v>
      </c>
      <c r="F20" s="40">
        <v>30</v>
      </c>
      <c r="G20" s="40">
        <v>2.2999999999999998</v>
      </c>
      <c r="H20" s="40">
        <v>0.2</v>
      </c>
      <c r="I20" s="40">
        <v>14.8</v>
      </c>
      <c r="J20" s="40">
        <v>70.3</v>
      </c>
      <c r="K20" s="41" t="s">
        <v>37</v>
      </c>
      <c r="L20" s="40"/>
    </row>
    <row r="21" spans="1:12" ht="15" x14ac:dyDescent="0.25">
      <c r="A21" s="12"/>
      <c r="B21" s="13"/>
      <c r="C21" s="10"/>
      <c r="D21" s="7" t="s">
        <v>24</v>
      </c>
      <c r="E21" s="39" t="s">
        <v>84</v>
      </c>
      <c r="F21" s="40">
        <v>100</v>
      </c>
      <c r="G21" s="40">
        <v>0.4</v>
      </c>
      <c r="H21" s="40">
        <v>0.4</v>
      </c>
      <c r="I21" s="40">
        <v>9.8000000000000007</v>
      </c>
      <c r="J21" s="40">
        <v>44.4</v>
      </c>
      <c r="K21" s="41" t="s">
        <v>37</v>
      </c>
      <c r="L21" s="40"/>
    </row>
    <row r="22" spans="1:12" ht="15" x14ac:dyDescent="0.25">
      <c r="A22" s="12"/>
      <c r="B22" s="13"/>
      <c r="C22" s="10"/>
      <c r="D22" s="6"/>
      <c r="E22" s="39" t="s">
        <v>85</v>
      </c>
      <c r="F22" s="40">
        <v>30</v>
      </c>
      <c r="G22" s="40">
        <v>7</v>
      </c>
      <c r="H22" s="40">
        <v>8.9</v>
      </c>
      <c r="I22" s="40">
        <v>0</v>
      </c>
      <c r="J22" s="40">
        <v>107.5</v>
      </c>
      <c r="K22" s="41" t="s">
        <v>42</v>
      </c>
      <c r="L22" s="40"/>
    </row>
    <row r="23" spans="1:12" ht="15" x14ac:dyDescent="0.25">
      <c r="A23" s="12"/>
      <c r="B23" s="13"/>
      <c r="C23" s="10"/>
      <c r="D23" s="59" t="s">
        <v>23</v>
      </c>
      <c r="E23" s="39" t="s">
        <v>80</v>
      </c>
      <c r="F23" s="40">
        <v>40</v>
      </c>
      <c r="G23" s="40">
        <v>2.6</v>
      </c>
      <c r="H23" s="40">
        <v>0.5</v>
      </c>
      <c r="I23" s="40">
        <v>15.8</v>
      </c>
      <c r="J23" s="40">
        <v>78.2</v>
      </c>
      <c r="K23" s="41" t="s">
        <v>37</v>
      </c>
      <c r="L23" s="40"/>
    </row>
    <row r="24" spans="1:12" ht="15" x14ac:dyDescent="0.25">
      <c r="A24" s="14"/>
      <c r="B24" s="15"/>
      <c r="C24" s="8"/>
      <c r="D24" s="16" t="s">
        <v>26</v>
      </c>
      <c r="E24" s="9"/>
      <c r="F24" s="17">
        <f>SUM(F17:F23)</f>
        <v>610</v>
      </c>
      <c r="G24" s="17">
        <f t="shared" ref="G24" si="0">SUM(G17:G23)</f>
        <v>21.6</v>
      </c>
      <c r="H24" s="17">
        <f t="shared" ref="H24" si="1">SUM(H17:H23)</f>
        <v>25.6</v>
      </c>
      <c r="I24" s="17">
        <f t="shared" ref="I24" si="2">SUM(I17:I23)</f>
        <v>80.399999999999991</v>
      </c>
      <c r="J24" s="17">
        <f t="shared" ref="J24" si="3">SUM(J17:J23)</f>
        <v>637</v>
      </c>
      <c r="K24" s="23"/>
      <c r="L24" s="17"/>
    </row>
    <row r="25" spans="1:12" ht="15" x14ac:dyDescent="0.25">
      <c r="A25" s="12"/>
      <c r="B25" s="13"/>
      <c r="C25" s="10"/>
      <c r="D25" s="6"/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2"/>
      <c r="B26" s="13"/>
      <c r="C26" s="10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8"/>
      <c r="D27" s="16" t="s">
        <v>26</v>
      </c>
      <c r="E27" s="9"/>
      <c r="F27" s="17">
        <f>SUM(F25:F26)</f>
        <v>0</v>
      </c>
      <c r="G27" s="17">
        <f>SUM(G25:G26)</f>
        <v>0</v>
      </c>
      <c r="H27" s="17">
        <f>SUM(H25:H26)</f>
        <v>0</v>
      </c>
      <c r="I27" s="17">
        <f>SUM(I25:I26)</f>
        <v>0</v>
      </c>
      <c r="J27" s="17">
        <f>SUM(J25:J26)</f>
        <v>0</v>
      </c>
      <c r="K27" s="23"/>
      <c r="L27" s="17"/>
    </row>
    <row r="28" spans="1:12" ht="15.75" customHeight="1" x14ac:dyDescent="0.2">
      <c r="A28" s="30">
        <f>A17</f>
        <v>1</v>
      </c>
      <c r="B28" s="30">
        <f>B17</f>
        <v>2</v>
      </c>
      <c r="C28" s="49" t="s">
        <v>4</v>
      </c>
      <c r="D28" s="50"/>
      <c r="E28" s="28"/>
      <c r="F28" s="29">
        <f>F24+F27</f>
        <v>610</v>
      </c>
      <c r="G28" s="29">
        <f>G24+G27</f>
        <v>21.6</v>
      </c>
      <c r="H28" s="29">
        <f>H24+H27</f>
        <v>25.6</v>
      </c>
      <c r="I28" s="29">
        <f>I24+I27</f>
        <v>80.399999999999991</v>
      </c>
      <c r="J28" s="29">
        <f>J24+J27</f>
        <v>637</v>
      </c>
      <c r="K28" s="29"/>
      <c r="L28" s="29"/>
    </row>
    <row r="29" spans="1:12" ht="15" x14ac:dyDescent="0.25">
      <c r="A29" s="18">
        <v>1</v>
      </c>
      <c r="B29" s="19">
        <v>3</v>
      </c>
      <c r="C29" s="20" t="s">
        <v>20</v>
      </c>
      <c r="D29" s="5" t="s">
        <v>21</v>
      </c>
      <c r="E29" s="36" t="s">
        <v>43</v>
      </c>
      <c r="F29" s="37">
        <v>200</v>
      </c>
      <c r="G29" s="37">
        <v>24.8</v>
      </c>
      <c r="H29" s="37">
        <v>6.2</v>
      </c>
      <c r="I29" s="37">
        <v>17.600000000000001</v>
      </c>
      <c r="J29" s="37">
        <v>225.6</v>
      </c>
      <c r="K29" s="38" t="s">
        <v>44</v>
      </c>
      <c r="L29" s="37"/>
    </row>
    <row r="30" spans="1:12" ht="15" x14ac:dyDescent="0.25">
      <c r="A30" s="21"/>
      <c r="B30" s="13"/>
      <c r="C30" s="10"/>
      <c r="D30" s="7" t="s">
        <v>22</v>
      </c>
      <c r="E30" s="39" t="s">
        <v>86</v>
      </c>
      <c r="F30" s="40">
        <v>200</v>
      </c>
      <c r="G30" s="40">
        <v>0.2</v>
      </c>
      <c r="H30" s="40">
        <v>0</v>
      </c>
      <c r="I30" s="40">
        <v>12.9</v>
      </c>
      <c r="J30" s="40">
        <v>52.9</v>
      </c>
      <c r="K30" s="41" t="s">
        <v>45</v>
      </c>
      <c r="L30" s="40"/>
    </row>
    <row r="31" spans="1:12" ht="15" x14ac:dyDescent="0.25">
      <c r="A31" s="21"/>
      <c r="B31" s="13"/>
      <c r="C31" s="10"/>
      <c r="D31" s="7" t="s">
        <v>23</v>
      </c>
      <c r="E31" s="39" t="s">
        <v>36</v>
      </c>
      <c r="F31" s="40">
        <v>30</v>
      </c>
      <c r="G31" s="40">
        <v>2.2999999999999998</v>
      </c>
      <c r="H31" s="40">
        <v>0.2</v>
      </c>
      <c r="I31" s="40">
        <v>14.8</v>
      </c>
      <c r="J31" s="40">
        <v>70.3</v>
      </c>
      <c r="K31" s="41" t="s">
        <v>46</v>
      </c>
      <c r="L31" s="40"/>
    </row>
    <row r="32" spans="1:12" ht="15" x14ac:dyDescent="0.25">
      <c r="A32" s="21"/>
      <c r="B32" s="13"/>
      <c r="C32" s="10"/>
      <c r="D32" s="7" t="s">
        <v>24</v>
      </c>
      <c r="E32" s="39" t="s">
        <v>87</v>
      </c>
      <c r="F32" s="40">
        <v>100</v>
      </c>
      <c r="G32" s="40">
        <v>0.9</v>
      </c>
      <c r="H32" s="40">
        <v>0.2</v>
      </c>
      <c r="I32" s="40">
        <v>8.1</v>
      </c>
      <c r="J32" s="40">
        <v>37.799999999999997</v>
      </c>
      <c r="K32" s="41" t="s">
        <v>46</v>
      </c>
      <c r="L32" s="40"/>
    </row>
    <row r="33" spans="1:12" ht="15" x14ac:dyDescent="0.25">
      <c r="A33" s="21"/>
      <c r="B33" s="13"/>
      <c r="C33" s="10"/>
      <c r="D33" s="6" t="s">
        <v>25</v>
      </c>
      <c r="E33" s="39" t="s">
        <v>88</v>
      </c>
      <c r="F33" s="40">
        <v>60</v>
      </c>
      <c r="G33" s="40">
        <v>0.8</v>
      </c>
      <c r="H33" s="40">
        <v>2.7</v>
      </c>
      <c r="I33" s="40">
        <v>4.5999999999999996</v>
      </c>
      <c r="J33" s="40">
        <v>45.7</v>
      </c>
      <c r="K33" s="41" t="s">
        <v>53</v>
      </c>
      <c r="L33" s="40"/>
    </row>
    <row r="34" spans="1:12" ht="15" x14ac:dyDescent="0.25">
      <c r="A34" s="21"/>
      <c r="B34" s="13"/>
      <c r="C34" s="10"/>
      <c r="D34" s="6" t="s">
        <v>23</v>
      </c>
      <c r="E34" s="39" t="s">
        <v>80</v>
      </c>
      <c r="F34" s="40">
        <v>50</v>
      </c>
      <c r="G34" s="40">
        <v>3.3</v>
      </c>
      <c r="H34" s="40">
        <v>0.6</v>
      </c>
      <c r="I34" s="40">
        <v>19.8</v>
      </c>
      <c r="J34" s="40">
        <v>97.8</v>
      </c>
      <c r="K34" s="41" t="s">
        <v>46</v>
      </c>
      <c r="L34" s="40"/>
    </row>
    <row r="35" spans="1:12" ht="15" x14ac:dyDescent="0.25">
      <c r="A35" s="22"/>
      <c r="B35" s="15"/>
      <c r="C35" s="8"/>
      <c r="D35" s="16" t="s">
        <v>26</v>
      </c>
      <c r="E35" s="9"/>
      <c r="F35" s="17">
        <f>SUM(F29:F34)</f>
        <v>640</v>
      </c>
      <c r="G35" s="17">
        <f>SUM(G29:G34)</f>
        <v>32.299999999999997</v>
      </c>
      <c r="H35" s="17">
        <f>SUM(H29:H34)</f>
        <v>9.9</v>
      </c>
      <c r="I35" s="17">
        <f>SUM(I29:I34)</f>
        <v>77.8</v>
      </c>
      <c r="J35" s="60">
        <f>SUM(J29:J34)</f>
        <v>530.1</v>
      </c>
      <c r="K35" s="23"/>
      <c r="L35" s="17"/>
    </row>
    <row r="36" spans="1:12" ht="15" x14ac:dyDescent="0.25">
      <c r="A36" s="21"/>
      <c r="B36" s="13"/>
      <c r="C36" s="10"/>
      <c r="D36" s="6"/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21"/>
      <c r="B37" s="13"/>
      <c r="C37" s="10"/>
      <c r="D37" s="6"/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22"/>
      <c r="B38" s="15"/>
      <c r="C38" s="8"/>
      <c r="D38" s="16" t="s">
        <v>26</v>
      </c>
      <c r="E38" s="9"/>
      <c r="F38" s="17">
        <f>SUM(F36:F37)</f>
        <v>0</v>
      </c>
      <c r="G38" s="17">
        <f>SUM(G36:G37)</f>
        <v>0</v>
      </c>
      <c r="H38" s="17">
        <f>SUM(H36:H37)</f>
        <v>0</v>
      </c>
      <c r="I38" s="17">
        <f>SUM(I36:I37)</f>
        <v>0</v>
      </c>
      <c r="J38" s="17">
        <f>SUM(J36:J37)</f>
        <v>0</v>
      </c>
      <c r="K38" s="23"/>
      <c r="L38" s="17"/>
    </row>
    <row r="39" spans="1:12" ht="15.75" customHeight="1" thickBot="1" x14ac:dyDescent="0.25">
      <c r="A39" s="26">
        <f>A29</f>
        <v>1</v>
      </c>
      <c r="B39" s="27">
        <f>B29</f>
        <v>3</v>
      </c>
      <c r="C39" s="49" t="s">
        <v>4</v>
      </c>
      <c r="D39" s="50"/>
      <c r="E39" s="28"/>
      <c r="F39" s="29">
        <f>F35+F38</f>
        <v>640</v>
      </c>
      <c r="G39" s="29">
        <f>G35+G38</f>
        <v>32.299999999999997</v>
      </c>
      <c r="H39" s="29">
        <f>H35+H38</f>
        <v>9.9</v>
      </c>
      <c r="I39" s="29">
        <f>I35+I38</f>
        <v>77.8</v>
      </c>
      <c r="J39" s="29">
        <f>J35+J38</f>
        <v>530.1</v>
      </c>
      <c r="K39" s="29"/>
      <c r="L39" s="29">
        <f>L35+L38</f>
        <v>0</v>
      </c>
    </row>
    <row r="40" spans="1:12" ht="15" x14ac:dyDescent="0.25">
      <c r="A40" s="18">
        <v>1</v>
      </c>
      <c r="B40" s="19">
        <v>4</v>
      </c>
      <c r="C40" s="20" t="s">
        <v>20</v>
      </c>
      <c r="D40" s="48" t="s">
        <v>21</v>
      </c>
      <c r="E40" s="36" t="s">
        <v>89</v>
      </c>
      <c r="F40" s="37">
        <v>90</v>
      </c>
      <c r="G40" s="37">
        <v>11.5</v>
      </c>
      <c r="H40" s="37">
        <v>3.7</v>
      </c>
      <c r="I40" s="37">
        <v>5.5</v>
      </c>
      <c r="J40" s="37">
        <v>101</v>
      </c>
      <c r="K40" s="38" t="s">
        <v>64</v>
      </c>
      <c r="L40" s="37"/>
    </row>
    <row r="41" spans="1:12" ht="15" x14ac:dyDescent="0.25">
      <c r="A41" s="21"/>
      <c r="B41" s="13"/>
      <c r="C41" s="10"/>
      <c r="D41" s="55"/>
      <c r="E41" s="56" t="s">
        <v>90</v>
      </c>
      <c r="F41" s="57">
        <v>180</v>
      </c>
      <c r="G41" s="57">
        <v>4.3</v>
      </c>
      <c r="H41" s="57">
        <v>5.4</v>
      </c>
      <c r="I41" s="57">
        <v>17.5</v>
      </c>
      <c r="J41" s="57">
        <v>136.19999999999999</v>
      </c>
      <c r="K41" s="58" t="s">
        <v>65</v>
      </c>
      <c r="L41" s="57"/>
    </row>
    <row r="42" spans="1:12" ht="15" x14ac:dyDescent="0.25">
      <c r="A42" s="21"/>
      <c r="B42" s="13"/>
      <c r="C42" s="10"/>
      <c r="D42" s="7" t="s">
        <v>22</v>
      </c>
      <c r="E42" s="39" t="s">
        <v>91</v>
      </c>
      <c r="F42" s="40">
        <v>200</v>
      </c>
      <c r="G42" s="40">
        <v>1</v>
      </c>
      <c r="H42" s="40">
        <v>0.2</v>
      </c>
      <c r="I42" s="40">
        <v>20.2</v>
      </c>
      <c r="J42" s="40">
        <v>86.6</v>
      </c>
      <c r="K42" s="41" t="s">
        <v>46</v>
      </c>
      <c r="L42" s="40"/>
    </row>
    <row r="43" spans="1:12" ht="15" x14ac:dyDescent="0.25">
      <c r="A43" s="21"/>
      <c r="B43" s="13"/>
      <c r="C43" s="10"/>
      <c r="D43" s="7" t="s">
        <v>23</v>
      </c>
      <c r="E43" s="39" t="s">
        <v>36</v>
      </c>
      <c r="F43" s="40">
        <v>40</v>
      </c>
      <c r="G43" s="40">
        <v>3</v>
      </c>
      <c r="H43" s="40">
        <v>0.3</v>
      </c>
      <c r="I43" s="40">
        <v>19.7</v>
      </c>
      <c r="J43" s="40">
        <v>93.8</v>
      </c>
      <c r="K43" s="41" t="s">
        <v>46</v>
      </c>
      <c r="L43" s="40"/>
    </row>
    <row r="44" spans="1:12" ht="15" x14ac:dyDescent="0.25">
      <c r="A44" s="21"/>
      <c r="B44" s="13"/>
      <c r="C44" s="10"/>
      <c r="D44" s="7" t="s">
        <v>24</v>
      </c>
      <c r="E44" s="39" t="s">
        <v>52</v>
      </c>
      <c r="F44" s="40" t="s">
        <v>52</v>
      </c>
      <c r="G44" s="40" t="s">
        <v>52</v>
      </c>
      <c r="H44" s="40" t="s">
        <v>52</v>
      </c>
      <c r="I44" s="40" t="s">
        <v>52</v>
      </c>
      <c r="J44" s="40" t="s">
        <v>52</v>
      </c>
      <c r="K44" s="41" t="s">
        <v>52</v>
      </c>
      <c r="L44" s="40"/>
    </row>
    <row r="45" spans="1:12" ht="15" x14ac:dyDescent="0.25">
      <c r="A45" s="21"/>
      <c r="B45" s="13"/>
      <c r="C45" s="10"/>
      <c r="D45" s="6" t="s">
        <v>23</v>
      </c>
      <c r="E45" s="39" t="s">
        <v>80</v>
      </c>
      <c r="F45" s="40">
        <v>40</v>
      </c>
      <c r="G45" s="40">
        <v>2.6</v>
      </c>
      <c r="H45" s="40">
        <v>0.5</v>
      </c>
      <c r="I45" s="40">
        <v>15.8</v>
      </c>
      <c r="J45" s="40">
        <v>78.2</v>
      </c>
      <c r="K45" s="41" t="s">
        <v>46</v>
      </c>
      <c r="L45" s="40"/>
    </row>
    <row r="46" spans="1:12" ht="15" x14ac:dyDescent="0.25">
      <c r="A46" s="21"/>
      <c r="B46" s="13"/>
      <c r="C46" s="10"/>
      <c r="D46" s="6"/>
      <c r="E46" s="39"/>
      <c r="F46" s="40"/>
      <c r="G46" s="40"/>
      <c r="H46" s="40"/>
      <c r="I46" s="40"/>
      <c r="J46" s="40"/>
      <c r="K46" s="41"/>
      <c r="L46" s="40"/>
    </row>
    <row r="47" spans="1:12" ht="15" x14ac:dyDescent="0.25">
      <c r="A47" s="22"/>
      <c r="B47" s="15"/>
      <c r="C47" s="8"/>
      <c r="D47" s="16" t="s">
        <v>26</v>
      </c>
      <c r="E47" s="9"/>
      <c r="F47" s="17">
        <f>SUM(F40:F46)</f>
        <v>550</v>
      </c>
      <c r="G47" s="17">
        <f>SUM(G40:G46)</f>
        <v>22.400000000000002</v>
      </c>
      <c r="H47" s="17">
        <f>SUM(H40:H46)</f>
        <v>10.100000000000001</v>
      </c>
      <c r="I47" s="17">
        <f>SUM(I40:I46)</f>
        <v>78.7</v>
      </c>
      <c r="J47" s="17">
        <f>SUM(J40:J46)</f>
        <v>495.79999999999995</v>
      </c>
      <c r="K47" s="23"/>
      <c r="L47" s="17"/>
    </row>
    <row r="48" spans="1:12" ht="15" x14ac:dyDescent="0.25">
      <c r="A48" s="21"/>
      <c r="B48" s="13"/>
      <c r="C48" s="10"/>
      <c r="D48" s="6"/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1"/>
      <c r="B49" s="13"/>
      <c r="C49" s="10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2"/>
      <c r="B50" s="15"/>
      <c r="C50" s="8"/>
      <c r="D50" s="16" t="s">
        <v>26</v>
      </c>
      <c r="E50" s="9"/>
      <c r="F50" s="17">
        <f>SUM(F48:F49)</f>
        <v>0</v>
      </c>
      <c r="G50" s="17">
        <f>SUM(G48:G49)</f>
        <v>0</v>
      </c>
      <c r="H50" s="17">
        <f>SUM(H48:H49)</f>
        <v>0</v>
      </c>
      <c r="I50" s="17">
        <f>SUM(I48:I49)</f>
        <v>0</v>
      </c>
      <c r="J50" s="17">
        <f>SUM(J48:J49)</f>
        <v>0</v>
      </c>
      <c r="K50" s="23"/>
      <c r="L50" s="17"/>
    </row>
    <row r="51" spans="1:12" ht="15.75" customHeight="1" thickBot="1" x14ac:dyDescent="0.25">
      <c r="A51" s="26">
        <f>A40</f>
        <v>1</v>
      </c>
      <c r="B51" s="27">
        <f>B40</f>
        <v>4</v>
      </c>
      <c r="C51" s="49" t="s">
        <v>4</v>
      </c>
      <c r="D51" s="50"/>
      <c r="E51" s="28"/>
      <c r="F51" s="29">
        <f>F47+F50</f>
        <v>550</v>
      </c>
      <c r="G51" s="29">
        <f>G47+G50</f>
        <v>22.400000000000002</v>
      </c>
      <c r="H51" s="29">
        <f>H47+H50</f>
        <v>10.100000000000001</v>
      </c>
      <c r="I51" s="29">
        <f>I47+I50</f>
        <v>78.7</v>
      </c>
      <c r="J51" s="29">
        <f>J47+J50</f>
        <v>495.79999999999995</v>
      </c>
      <c r="K51" s="29"/>
      <c r="L51" s="29"/>
    </row>
    <row r="52" spans="1:12" ht="15" x14ac:dyDescent="0.25">
      <c r="A52" s="18">
        <v>1</v>
      </c>
      <c r="B52" s="19">
        <v>5</v>
      </c>
      <c r="C52" s="20" t="s">
        <v>20</v>
      </c>
      <c r="D52" s="48" t="s">
        <v>21</v>
      </c>
      <c r="E52" s="36" t="s">
        <v>66</v>
      </c>
      <c r="F52" s="37">
        <v>150</v>
      </c>
      <c r="G52" s="37">
        <v>14.5</v>
      </c>
      <c r="H52" s="37">
        <v>1.3</v>
      </c>
      <c r="I52" s="37">
        <v>33.799999999999997</v>
      </c>
      <c r="J52" s="37">
        <v>204.8</v>
      </c>
      <c r="K52" s="38" t="s">
        <v>67</v>
      </c>
      <c r="L52" s="37"/>
    </row>
    <row r="53" spans="1:12" ht="15" x14ac:dyDescent="0.25">
      <c r="A53" s="21"/>
      <c r="B53" s="13"/>
      <c r="C53" s="10"/>
      <c r="D53" s="55"/>
      <c r="E53" s="56" t="s">
        <v>92</v>
      </c>
      <c r="F53" s="57">
        <v>80</v>
      </c>
      <c r="G53" s="57">
        <v>14.6</v>
      </c>
      <c r="H53" s="57">
        <v>13.9</v>
      </c>
      <c r="I53" s="57">
        <v>13.1</v>
      </c>
      <c r="J53" s="57">
        <v>236.2</v>
      </c>
      <c r="K53" s="58" t="s">
        <v>68</v>
      </c>
      <c r="L53" s="57"/>
    </row>
    <row r="54" spans="1:12" ht="15" x14ac:dyDescent="0.25">
      <c r="A54" s="21"/>
      <c r="B54" s="13"/>
      <c r="C54" s="10"/>
      <c r="D54" s="6" t="s">
        <v>25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1"/>
      <c r="B55" s="13"/>
      <c r="C55" s="10"/>
      <c r="D55" s="7" t="s">
        <v>22</v>
      </c>
      <c r="E55" s="39" t="s">
        <v>93</v>
      </c>
      <c r="F55" s="40">
        <v>200</v>
      </c>
      <c r="G55" s="40">
        <v>0.2</v>
      </c>
      <c r="H55" s="40">
        <v>0.1</v>
      </c>
      <c r="I55" s="40">
        <v>6.6</v>
      </c>
      <c r="J55" s="40">
        <v>27.9</v>
      </c>
      <c r="K55" s="41" t="s">
        <v>51</v>
      </c>
      <c r="L55" s="40"/>
    </row>
    <row r="56" spans="1:12" ht="15" x14ac:dyDescent="0.25">
      <c r="A56" s="21"/>
      <c r="B56" s="13"/>
      <c r="C56" s="10"/>
      <c r="D56" s="7" t="s">
        <v>23</v>
      </c>
      <c r="E56" s="39" t="s">
        <v>36</v>
      </c>
      <c r="F56" s="40">
        <v>40</v>
      </c>
      <c r="G56" s="40">
        <v>3</v>
      </c>
      <c r="H56" s="40">
        <v>0.3</v>
      </c>
      <c r="I56" s="40">
        <v>19.7</v>
      </c>
      <c r="J56" s="40">
        <v>93.8</v>
      </c>
      <c r="K56" s="41" t="s">
        <v>46</v>
      </c>
      <c r="L56" s="40"/>
    </row>
    <row r="57" spans="1:12" ht="15" x14ac:dyDescent="0.25">
      <c r="A57" s="21"/>
      <c r="B57" s="13"/>
      <c r="C57" s="10"/>
      <c r="D57" s="7" t="s">
        <v>24</v>
      </c>
      <c r="E57" s="39" t="s">
        <v>52</v>
      </c>
      <c r="F57" s="40" t="s">
        <v>52</v>
      </c>
      <c r="G57" s="40" t="s">
        <v>52</v>
      </c>
      <c r="H57" s="40" t="s">
        <v>52</v>
      </c>
      <c r="I57" s="40" t="s">
        <v>52</v>
      </c>
      <c r="J57" s="40" t="s">
        <v>52</v>
      </c>
      <c r="K57" s="41" t="s">
        <v>52</v>
      </c>
      <c r="L57" s="40"/>
    </row>
    <row r="58" spans="1:12" ht="15" x14ac:dyDescent="0.25">
      <c r="A58" s="21"/>
      <c r="B58" s="13"/>
      <c r="C58" s="10"/>
      <c r="D58" s="6" t="s">
        <v>23</v>
      </c>
      <c r="E58" s="39" t="s">
        <v>94</v>
      </c>
      <c r="F58" s="40">
        <v>40</v>
      </c>
      <c r="G58" s="40">
        <v>2.6</v>
      </c>
      <c r="H58" s="40">
        <v>0.5</v>
      </c>
      <c r="I58" s="40">
        <v>15.8</v>
      </c>
      <c r="J58" s="40">
        <v>78.2</v>
      </c>
      <c r="K58" s="41" t="s">
        <v>46</v>
      </c>
      <c r="L58" s="40"/>
    </row>
    <row r="59" spans="1:12" ht="15" x14ac:dyDescent="0.25">
      <c r="A59" s="21"/>
      <c r="B59" s="13"/>
      <c r="C59" s="10"/>
      <c r="D59" s="6" t="s">
        <v>52</v>
      </c>
      <c r="E59" s="39" t="s">
        <v>52</v>
      </c>
      <c r="F59" s="40" t="s">
        <v>52</v>
      </c>
      <c r="G59" s="40" t="s">
        <v>52</v>
      </c>
      <c r="H59" s="40" t="s">
        <v>52</v>
      </c>
      <c r="I59" s="40" t="s">
        <v>52</v>
      </c>
      <c r="J59" s="40" t="s">
        <v>52</v>
      </c>
      <c r="K59" s="41" t="s">
        <v>52</v>
      </c>
      <c r="L59" s="40"/>
    </row>
    <row r="60" spans="1:12" ht="15" x14ac:dyDescent="0.25">
      <c r="A60" s="22"/>
      <c r="B60" s="15"/>
      <c r="C60" s="8"/>
      <c r="D60" s="16" t="s">
        <v>26</v>
      </c>
      <c r="E60" s="9"/>
      <c r="F60" s="17">
        <f>SUM(F52:F59)</f>
        <v>510</v>
      </c>
      <c r="G60" s="17">
        <f t="shared" ref="G60" si="4">SUM(G52:G59)</f>
        <v>34.9</v>
      </c>
      <c r="H60" s="17">
        <f t="shared" ref="H60" si="5">SUM(H52:H59)</f>
        <v>16.100000000000001</v>
      </c>
      <c r="I60" s="17">
        <f t="shared" ref="I60" si="6">SUM(I52:I59)</f>
        <v>89</v>
      </c>
      <c r="J60" s="17">
        <f t="shared" ref="J60" si="7">SUM(J52:J59)</f>
        <v>640.9</v>
      </c>
      <c r="K60" s="23"/>
      <c r="L60" s="17"/>
    </row>
    <row r="61" spans="1:12" ht="15" x14ac:dyDescent="0.25">
      <c r="A61" s="21"/>
      <c r="B61" s="13"/>
      <c r="C61" s="10"/>
      <c r="D61" s="6"/>
      <c r="E61" s="39"/>
      <c r="F61" s="40"/>
      <c r="G61" s="40"/>
      <c r="H61" s="40"/>
      <c r="I61" s="40"/>
      <c r="J61" s="40"/>
      <c r="K61" s="41"/>
      <c r="L61" s="40"/>
    </row>
    <row r="62" spans="1:12" ht="15" x14ac:dyDescent="0.25">
      <c r="A62" s="21"/>
      <c r="B62" s="13"/>
      <c r="C62" s="10"/>
      <c r="D62" s="6"/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2"/>
      <c r="B63" s="15"/>
      <c r="C63" s="8"/>
      <c r="D63" s="16" t="s">
        <v>26</v>
      </c>
      <c r="E63" s="9"/>
      <c r="F63" s="17">
        <f>SUM(F61:F62)</f>
        <v>0</v>
      </c>
      <c r="G63" s="17">
        <f>SUM(G61:G62)</f>
        <v>0</v>
      </c>
      <c r="H63" s="17">
        <f>SUM(H61:H62)</f>
        <v>0</v>
      </c>
      <c r="I63" s="17">
        <f>SUM(I61:I62)</f>
        <v>0</v>
      </c>
      <c r="J63" s="17">
        <f>SUM(J61:J62)</f>
        <v>0</v>
      </c>
      <c r="K63" s="23"/>
      <c r="L63" s="17"/>
    </row>
    <row r="64" spans="1:12" ht="15.75" customHeight="1" x14ac:dyDescent="0.2">
      <c r="A64" s="26">
        <f>A52</f>
        <v>1</v>
      </c>
      <c r="B64" s="27">
        <f>B52</f>
        <v>5</v>
      </c>
      <c r="C64" s="49" t="s">
        <v>4</v>
      </c>
      <c r="D64" s="50"/>
      <c r="E64" s="28"/>
      <c r="F64" s="29">
        <f>F60+F63</f>
        <v>510</v>
      </c>
      <c r="G64" s="29">
        <f>G60+G63</f>
        <v>34.9</v>
      </c>
      <c r="H64" s="29">
        <f>H60+H63</f>
        <v>16.100000000000001</v>
      </c>
      <c r="I64" s="29">
        <f>I60+I63</f>
        <v>89</v>
      </c>
      <c r="J64" s="29">
        <f>J60+J63</f>
        <v>640.9</v>
      </c>
      <c r="K64" s="29"/>
      <c r="L64" s="29"/>
    </row>
    <row r="65" spans="1:12" ht="15" x14ac:dyDescent="0.25">
      <c r="A65" s="18">
        <v>2</v>
      </c>
      <c r="B65" s="19">
        <v>1</v>
      </c>
      <c r="C65" s="20" t="s">
        <v>20</v>
      </c>
      <c r="D65" s="5" t="s">
        <v>21</v>
      </c>
      <c r="E65" s="36" t="s">
        <v>47</v>
      </c>
      <c r="F65" s="37">
        <v>200</v>
      </c>
      <c r="G65" s="37">
        <v>27.2</v>
      </c>
      <c r="H65" s="37">
        <v>8.1</v>
      </c>
      <c r="I65" s="37">
        <v>33.200000000000003</v>
      </c>
      <c r="J65" s="37">
        <v>314.60000000000002</v>
      </c>
      <c r="K65" s="38" t="s">
        <v>48</v>
      </c>
      <c r="L65" s="37"/>
    </row>
    <row r="66" spans="1:12" ht="15" x14ac:dyDescent="0.25">
      <c r="A66" s="21"/>
      <c r="B66" s="13"/>
      <c r="C66" s="10"/>
      <c r="D66" s="7" t="s">
        <v>22</v>
      </c>
      <c r="E66" s="39" t="s">
        <v>95</v>
      </c>
      <c r="F66" s="40">
        <v>200</v>
      </c>
      <c r="G66" s="40">
        <v>0.2</v>
      </c>
      <c r="H66" s="40">
        <v>0.1</v>
      </c>
      <c r="I66" s="40">
        <v>9.9</v>
      </c>
      <c r="J66" s="40">
        <v>41.6</v>
      </c>
      <c r="K66" s="41" t="s">
        <v>49</v>
      </c>
      <c r="L66" s="40"/>
    </row>
    <row r="67" spans="1:12" ht="15" x14ac:dyDescent="0.25">
      <c r="A67" s="21"/>
      <c r="B67" s="13"/>
      <c r="C67" s="10"/>
      <c r="D67" s="7" t="s">
        <v>23</v>
      </c>
      <c r="E67" s="39" t="s">
        <v>83</v>
      </c>
      <c r="F67" s="40">
        <v>30</v>
      </c>
      <c r="G67" s="40">
        <v>2.2999999999999998</v>
      </c>
      <c r="H67" s="40">
        <v>0.2</v>
      </c>
      <c r="I67" s="40">
        <v>14.8</v>
      </c>
      <c r="J67" s="40">
        <v>70.3</v>
      </c>
      <c r="K67" s="41" t="s">
        <v>46</v>
      </c>
      <c r="L67" s="40"/>
    </row>
    <row r="68" spans="1:12" ht="15" x14ac:dyDescent="0.25">
      <c r="A68" s="21"/>
      <c r="B68" s="13"/>
      <c r="C68" s="10"/>
      <c r="D68" s="7" t="s">
        <v>24</v>
      </c>
      <c r="E68" s="39" t="s">
        <v>52</v>
      </c>
      <c r="F68" s="40" t="s">
        <v>52</v>
      </c>
      <c r="G68" s="40" t="s">
        <v>52</v>
      </c>
      <c r="H68" s="40" t="s">
        <v>52</v>
      </c>
      <c r="I68" s="40" t="s">
        <v>52</v>
      </c>
      <c r="J68" s="40" t="s">
        <v>52</v>
      </c>
      <c r="K68" s="41" t="s">
        <v>52</v>
      </c>
      <c r="L68" s="40"/>
    </row>
    <row r="69" spans="1:12" ht="15" x14ac:dyDescent="0.25">
      <c r="A69" s="21"/>
      <c r="B69" s="13"/>
      <c r="C69" s="10"/>
      <c r="D69" s="6" t="s">
        <v>25</v>
      </c>
      <c r="E69" s="39" t="s">
        <v>96</v>
      </c>
      <c r="F69" s="40">
        <v>60</v>
      </c>
      <c r="G69" s="40">
        <v>1</v>
      </c>
      <c r="H69" s="40">
        <v>6.1</v>
      </c>
      <c r="I69" s="40">
        <v>5.8</v>
      </c>
      <c r="J69" s="40">
        <v>81.5</v>
      </c>
      <c r="K69" s="41" t="s">
        <v>58</v>
      </c>
      <c r="L69" s="40"/>
    </row>
    <row r="70" spans="1:12" ht="15" x14ac:dyDescent="0.25">
      <c r="A70" s="21"/>
      <c r="B70" s="13"/>
      <c r="C70" s="10"/>
      <c r="D70" s="6" t="s">
        <v>23</v>
      </c>
      <c r="E70" s="39" t="s">
        <v>80</v>
      </c>
      <c r="F70" s="40">
        <v>50</v>
      </c>
      <c r="G70" s="40">
        <v>3.3</v>
      </c>
      <c r="H70" s="40">
        <v>0.6</v>
      </c>
      <c r="I70" s="40">
        <v>19.8</v>
      </c>
      <c r="J70" s="40">
        <v>97.8</v>
      </c>
      <c r="K70" s="41" t="s">
        <v>46</v>
      </c>
      <c r="L70" s="40"/>
    </row>
    <row r="71" spans="1:12" ht="15" x14ac:dyDescent="0.25">
      <c r="A71" s="22"/>
      <c r="B71" s="15"/>
      <c r="C71" s="8"/>
      <c r="D71" s="16" t="s">
        <v>26</v>
      </c>
      <c r="E71" s="9"/>
      <c r="F71" s="17">
        <f>SUM(F65:F70)</f>
        <v>540</v>
      </c>
      <c r="G71" s="17">
        <f>SUM(G65:G70)</f>
        <v>34</v>
      </c>
      <c r="H71" s="17">
        <f>SUM(H65:H70)</f>
        <v>15.099999999999998</v>
      </c>
      <c r="I71" s="17">
        <f>SUM(I65:I70)</f>
        <v>83.5</v>
      </c>
      <c r="J71" s="17">
        <f>SUM(J65:J70)</f>
        <v>605.80000000000007</v>
      </c>
      <c r="K71" s="23"/>
      <c r="L71" s="17"/>
    </row>
    <row r="72" spans="1:12" ht="15" x14ac:dyDescent="0.25">
      <c r="A72" s="21"/>
      <c r="B72" s="13"/>
      <c r="C72" s="10"/>
      <c r="D72" s="6"/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1"/>
      <c r="B73" s="13"/>
      <c r="C73" s="10"/>
      <c r="D73" s="6"/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2"/>
      <c r="B74" s="15"/>
      <c r="C74" s="8"/>
      <c r="D74" s="16" t="s">
        <v>26</v>
      </c>
      <c r="E74" s="9"/>
      <c r="F74" s="17">
        <f>SUM(F72:F73)</f>
        <v>0</v>
      </c>
      <c r="G74" s="17">
        <f>SUM(G72:G73)</f>
        <v>0</v>
      </c>
      <c r="H74" s="17">
        <f>SUM(H72:H73)</f>
        <v>0</v>
      </c>
      <c r="I74" s="17">
        <f>SUM(I72:I73)</f>
        <v>0</v>
      </c>
      <c r="J74" s="17">
        <f>SUM(J72:J73)</f>
        <v>0</v>
      </c>
      <c r="K74" s="23"/>
      <c r="L74" s="17"/>
    </row>
    <row r="75" spans="1:12" ht="15" x14ac:dyDescent="0.2">
      <c r="A75" s="26">
        <f>A65</f>
        <v>2</v>
      </c>
      <c r="B75" s="27">
        <f>B65</f>
        <v>1</v>
      </c>
      <c r="C75" s="49" t="s">
        <v>4</v>
      </c>
      <c r="D75" s="50"/>
      <c r="E75" s="28"/>
      <c r="F75" s="29">
        <f>F71+F74</f>
        <v>540</v>
      </c>
      <c r="G75" s="29">
        <f>G71+G74</f>
        <v>34</v>
      </c>
      <c r="H75" s="29">
        <f>H71+H74</f>
        <v>15.099999999999998</v>
      </c>
      <c r="I75" s="29">
        <f>I71+I74</f>
        <v>83.5</v>
      </c>
      <c r="J75" s="29">
        <f>J71+J74</f>
        <v>605.80000000000007</v>
      </c>
      <c r="K75" s="29"/>
      <c r="L75" s="29"/>
    </row>
    <row r="76" spans="1:12" ht="15" x14ac:dyDescent="0.25">
      <c r="A76" s="12">
        <v>2</v>
      </c>
      <c r="B76" s="13">
        <v>2</v>
      </c>
      <c r="C76" s="20" t="s">
        <v>20</v>
      </c>
      <c r="D76" s="5" t="s">
        <v>21</v>
      </c>
      <c r="E76" s="36" t="s">
        <v>97</v>
      </c>
      <c r="F76" s="37">
        <v>200</v>
      </c>
      <c r="G76" s="37">
        <v>8.3000000000000007</v>
      </c>
      <c r="H76" s="37">
        <v>10.1</v>
      </c>
      <c r="I76" s="37">
        <v>37.6</v>
      </c>
      <c r="J76" s="37">
        <v>274.89999999999998</v>
      </c>
      <c r="K76" s="38" t="s">
        <v>54</v>
      </c>
      <c r="L76" s="37"/>
    </row>
    <row r="77" spans="1:12" ht="15" x14ac:dyDescent="0.25">
      <c r="A77" s="12"/>
      <c r="B77" s="13"/>
      <c r="C77" s="10"/>
      <c r="D77" s="6" t="s">
        <v>25</v>
      </c>
      <c r="E77" s="39" t="s">
        <v>81</v>
      </c>
      <c r="F77" s="40">
        <v>10</v>
      </c>
      <c r="G77" s="40">
        <v>0.1</v>
      </c>
      <c r="H77" s="40">
        <v>7.3</v>
      </c>
      <c r="I77" s="40">
        <v>0.1</v>
      </c>
      <c r="J77" s="40">
        <v>66.099999999999994</v>
      </c>
      <c r="K77" s="41" t="s">
        <v>40</v>
      </c>
      <c r="L77" s="40"/>
    </row>
    <row r="78" spans="1:12" ht="15" x14ac:dyDescent="0.25">
      <c r="A78" s="12"/>
      <c r="B78" s="13"/>
      <c r="C78" s="10"/>
      <c r="D78" s="7" t="s">
        <v>22</v>
      </c>
      <c r="E78" s="39" t="s">
        <v>98</v>
      </c>
      <c r="F78" s="40">
        <v>200</v>
      </c>
      <c r="G78" s="40">
        <v>4.7</v>
      </c>
      <c r="H78" s="40">
        <v>3.5</v>
      </c>
      <c r="I78" s="40">
        <v>12.5</v>
      </c>
      <c r="J78" s="40">
        <v>100.4</v>
      </c>
      <c r="K78" s="41" t="s">
        <v>50</v>
      </c>
      <c r="L78" s="40"/>
    </row>
    <row r="79" spans="1:12" ht="15" x14ac:dyDescent="0.25">
      <c r="A79" s="12"/>
      <c r="B79" s="13"/>
      <c r="C79" s="10"/>
      <c r="D79" s="7" t="s">
        <v>23</v>
      </c>
      <c r="E79" s="39" t="s">
        <v>36</v>
      </c>
      <c r="F79" s="40">
        <v>20</v>
      </c>
      <c r="G79" s="40">
        <v>1.5</v>
      </c>
      <c r="H79" s="40">
        <v>0.2</v>
      </c>
      <c r="I79" s="40">
        <v>9.8000000000000007</v>
      </c>
      <c r="J79" s="40">
        <v>46.9</v>
      </c>
      <c r="K79" s="41" t="s">
        <v>46</v>
      </c>
      <c r="L79" s="40"/>
    </row>
    <row r="80" spans="1:12" ht="15" x14ac:dyDescent="0.25">
      <c r="A80" s="12"/>
      <c r="B80" s="13"/>
      <c r="C80" s="10"/>
      <c r="D80" s="7" t="s">
        <v>24</v>
      </c>
      <c r="E80" s="39" t="s">
        <v>84</v>
      </c>
      <c r="F80" s="40">
        <v>100</v>
      </c>
      <c r="G80" s="40">
        <v>0.4</v>
      </c>
      <c r="H80" s="40">
        <v>0.4</v>
      </c>
      <c r="I80" s="40">
        <v>9.8000000000000007</v>
      </c>
      <c r="J80" s="40">
        <v>44.4</v>
      </c>
      <c r="K80" s="41" t="s">
        <v>46</v>
      </c>
      <c r="L80" s="40"/>
    </row>
    <row r="81" spans="1:12" ht="15" x14ac:dyDescent="0.25">
      <c r="A81" s="12"/>
      <c r="B81" s="13"/>
      <c r="C81" s="10"/>
      <c r="D81" s="6" t="s">
        <v>23</v>
      </c>
      <c r="E81" s="39" t="s">
        <v>80</v>
      </c>
      <c r="F81" s="40">
        <v>40</v>
      </c>
      <c r="G81" s="40">
        <v>2.6</v>
      </c>
      <c r="H81" s="40">
        <v>0.5</v>
      </c>
      <c r="I81" s="40">
        <v>15.8</v>
      </c>
      <c r="J81" s="40">
        <v>78.2</v>
      </c>
      <c r="K81" s="41" t="s">
        <v>46</v>
      </c>
      <c r="L81" s="40"/>
    </row>
    <row r="82" spans="1:12" ht="15" x14ac:dyDescent="0.25">
      <c r="A82" s="12"/>
      <c r="B82" s="13"/>
      <c r="C82" s="10"/>
      <c r="D82" s="6" t="s">
        <v>25</v>
      </c>
      <c r="E82" s="39" t="s">
        <v>99</v>
      </c>
      <c r="F82" s="40">
        <v>15</v>
      </c>
      <c r="G82" s="40">
        <v>3.5</v>
      </c>
      <c r="H82" s="40">
        <v>4.4000000000000004</v>
      </c>
      <c r="I82" s="40">
        <v>0</v>
      </c>
      <c r="J82" s="40">
        <v>53.7</v>
      </c>
      <c r="K82" s="41" t="s">
        <v>42</v>
      </c>
      <c r="L82" s="40"/>
    </row>
    <row r="83" spans="1:12" ht="15" x14ac:dyDescent="0.25">
      <c r="A83" s="14"/>
      <c r="B83" s="15"/>
      <c r="C83" s="8"/>
      <c r="D83" s="16" t="s">
        <v>26</v>
      </c>
      <c r="E83" s="9"/>
      <c r="F83" s="17">
        <f>SUM(F76:F82)</f>
        <v>585</v>
      </c>
      <c r="G83" s="17">
        <f t="shared" ref="G83:J83" si="8">SUM(G76:G82)</f>
        <v>21.1</v>
      </c>
      <c r="H83" s="17">
        <f t="shared" si="8"/>
        <v>26.4</v>
      </c>
      <c r="I83" s="17">
        <f t="shared" si="8"/>
        <v>85.6</v>
      </c>
      <c r="J83" s="17">
        <f t="shared" si="8"/>
        <v>664.6</v>
      </c>
      <c r="K83" s="23"/>
      <c r="L83" s="17"/>
    </row>
    <row r="84" spans="1:12" ht="15" x14ac:dyDescent="0.25">
      <c r="A84" s="12"/>
      <c r="B84" s="13"/>
      <c r="C84" s="10"/>
      <c r="D84" s="6"/>
      <c r="E84" s="39"/>
      <c r="F84" s="40"/>
      <c r="G84" s="40"/>
      <c r="H84" s="40"/>
      <c r="I84" s="40"/>
      <c r="J84" s="40"/>
      <c r="K84" s="41"/>
      <c r="L84" s="40"/>
    </row>
    <row r="85" spans="1:12" ht="15" x14ac:dyDescent="0.25">
      <c r="A85" s="14"/>
      <c r="B85" s="15"/>
      <c r="C85" s="8"/>
      <c r="D85" s="16" t="s">
        <v>26</v>
      </c>
      <c r="E85" s="9"/>
      <c r="F85" s="17">
        <f>SUM(F84:F84)</f>
        <v>0</v>
      </c>
      <c r="G85" s="17">
        <f>SUM(G84:G84)</f>
        <v>0</v>
      </c>
      <c r="H85" s="17">
        <f>SUM(H84:H84)</f>
        <v>0</v>
      </c>
      <c r="I85" s="17">
        <f>SUM(I84:I84)</f>
        <v>0</v>
      </c>
      <c r="J85" s="17">
        <f>SUM(J84:J84)</f>
        <v>0</v>
      </c>
      <c r="K85" s="23"/>
      <c r="L85" s="17"/>
    </row>
    <row r="86" spans="1:12" ht="15.75" thickBot="1" x14ac:dyDescent="0.25">
      <c r="A86" s="30">
        <f>A76</f>
        <v>2</v>
      </c>
      <c r="B86" s="30">
        <f>B76</f>
        <v>2</v>
      </c>
      <c r="C86" s="49" t="s">
        <v>4</v>
      </c>
      <c r="D86" s="50"/>
      <c r="E86" s="28"/>
      <c r="F86" s="29">
        <f>F83+F85</f>
        <v>585</v>
      </c>
      <c r="G86" s="29">
        <f>G83+G85</f>
        <v>21.1</v>
      </c>
      <c r="H86" s="29">
        <f>H83+H85</f>
        <v>26.4</v>
      </c>
      <c r="I86" s="29">
        <f>I83+I85</f>
        <v>85.6</v>
      </c>
      <c r="J86" s="29">
        <f>J83+J85</f>
        <v>664.6</v>
      </c>
      <c r="K86" s="29"/>
      <c r="L86" s="29"/>
    </row>
    <row r="87" spans="1:12" ht="15" x14ac:dyDescent="0.25">
      <c r="A87" s="18">
        <v>2</v>
      </c>
      <c r="B87" s="19">
        <v>3</v>
      </c>
      <c r="C87" s="20" t="s">
        <v>20</v>
      </c>
      <c r="D87" s="48" t="s">
        <v>21</v>
      </c>
      <c r="E87" s="36" t="s">
        <v>69</v>
      </c>
      <c r="F87" s="37">
        <v>180</v>
      </c>
      <c r="G87" s="37">
        <v>3.4</v>
      </c>
      <c r="H87" s="37">
        <v>9</v>
      </c>
      <c r="I87" s="37">
        <v>16.399999999999999</v>
      </c>
      <c r="J87" s="37">
        <v>160</v>
      </c>
      <c r="K87" s="38" t="s">
        <v>70</v>
      </c>
      <c r="L87" s="37"/>
    </row>
    <row r="88" spans="1:12" ht="15" x14ac:dyDescent="0.25">
      <c r="A88" s="21"/>
      <c r="B88" s="13"/>
      <c r="C88" s="10"/>
      <c r="D88" s="55"/>
      <c r="E88" s="56" t="s">
        <v>71</v>
      </c>
      <c r="F88" s="57">
        <v>100</v>
      </c>
      <c r="G88" s="57">
        <v>32.1</v>
      </c>
      <c r="H88" s="57">
        <v>2.4</v>
      </c>
      <c r="I88" s="57">
        <v>1.1000000000000001</v>
      </c>
      <c r="J88" s="57">
        <v>154.80000000000001</v>
      </c>
      <c r="K88" s="58" t="s">
        <v>72</v>
      </c>
      <c r="L88" s="57"/>
    </row>
    <row r="89" spans="1:12" ht="15" x14ac:dyDescent="0.25">
      <c r="A89" s="21"/>
      <c r="B89" s="13"/>
      <c r="C89" s="10"/>
      <c r="D89" s="7" t="s">
        <v>22</v>
      </c>
      <c r="E89" s="39" t="s">
        <v>100</v>
      </c>
      <c r="F89" s="40">
        <v>200</v>
      </c>
      <c r="G89" s="40">
        <v>0.2</v>
      </c>
      <c r="H89" s="40">
        <v>0.1</v>
      </c>
      <c r="I89" s="40">
        <v>6.6</v>
      </c>
      <c r="J89" s="40">
        <v>27.9</v>
      </c>
      <c r="K89" s="41" t="s">
        <v>51</v>
      </c>
      <c r="L89" s="40"/>
    </row>
    <row r="90" spans="1:12" ht="15.75" customHeight="1" x14ac:dyDescent="0.25">
      <c r="A90" s="21"/>
      <c r="B90" s="13"/>
      <c r="C90" s="10"/>
      <c r="D90" s="7" t="s">
        <v>23</v>
      </c>
      <c r="E90" s="39" t="s">
        <v>36</v>
      </c>
      <c r="F90" s="40">
        <v>20</v>
      </c>
      <c r="G90" s="40">
        <v>1.5</v>
      </c>
      <c r="H90" s="40">
        <v>0.2</v>
      </c>
      <c r="I90" s="40">
        <v>9.8000000000000007</v>
      </c>
      <c r="J90" s="40">
        <v>46.9</v>
      </c>
      <c r="K90" s="41" t="s">
        <v>46</v>
      </c>
      <c r="L90" s="40"/>
    </row>
    <row r="91" spans="1:12" ht="15" x14ac:dyDescent="0.25">
      <c r="A91" s="21"/>
      <c r="B91" s="13"/>
      <c r="C91" s="10"/>
      <c r="D91" s="7" t="s">
        <v>24</v>
      </c>
      <c r="E91" s="39" t="s">
        <v>101</v>
      </c>
      <c r="F91" s="40">
        <v>100</v>
      </c>
      <c r="G91" s="40">
        <v>0.6</v>
      </c>
      <c r="H91" s="40">
        <v>0.1</v>
      </c>
      <c r="I91" s="40">
        <v>5.3</v>
      </c>
      <c r="J91" s="40">
        <v>24.5</v>
      </c>
      <c r="K91" s="41" t="s">
        <v>46</v>
      </c>
      <c r="L91" s="40"/>
    </row>
    <row r="92" spans="1:12" ht="15" x14ac:dyDescent="0.25">
      <c r="A92" s="21"/>
      <c r="B92" s="13"/>
      <c r="C92" s="10"/>
      <c r="D92" s="6" t="s">
        <v>23</v>
      </c>
      <c r="E92" s="39" t="s">
        <v>80</v>
      </c>
      <c r="F92" s="40">
        <v>50</v>
      </c>
      <c r="G92" s="40">
        <v>3.3</v>
      </c>
      <c r="H92" s="40">
        <v>0.6</v>
      </c>
      <c r="I92" s="40">
        <v>19.8</v>
      </c>
      <c r="J92" s="40">
        <v>97.8</v>
      </c>
      <c r="K92" s="41" t="s">
        <v>46</v>
      </c>
      <c r="L92" s="40"/>
    </row>
    <row r="93" spans="1:12" ht="15" x14ac:dyDescent="0.25">
      <c r="A93" s="22"/>
      <c r="B93" s="15"/>
      <c r="C93" s="8"/>
      <c r="D93" s="16" t="s">
        <v>26</v>
      </c>
      <c r="E93" s="9"/>
      <c r="F93" s="17">
        <f>SUM(F87:F92)</f>
        <v>650</v>
      </c>
      <c r="G93" s="17">
        <f>SUM(G87:G92)</f>
        <v>41.1</v>
      </c>
      <c r="H93" s="17">
        <f>SUM(H87:H92)</f>
        <v>12.399999999999999</v>
      </c>
      <c r="I93" s="17">
        <f>SUM(I87:I92)</f>
        <v>59</v>
      </c>
      <c r="J93" s="17">
        <f>SUM(J87:J92)</f>
        <v>511.9</v>
      </c>
      <c r="K93" s="23"/>
      <c r="L93" s="17"/>
    </row>
    <row r="94" spans="1:12" ht="15" x14ac:dyDescent="0.25">
      <c r="A94" s="21"/>
      <c r="B94" s="13"/>
      <c r="C94" s="10"/>
      <c r="D94" s="6"/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1"/>
      <c r="B95" s="13"/>
      <c r="C95" s="10"/>
      <c r="D95" s="6"/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2"/>
      <c r="B96" s="15"/>
      <c r="C96" s="8"/>
      <c r="D96" s="16" t="s">
        <v>26</v>
      </c>
      <c r="E96" s="9"/>
      <c r="F96" s="17">
        <f>SUM(F94:F95)</f>
        <v>0</v>
      </c>
      <c r="G96" s="17">
        <f>SUM(G94:G95)</f>
        <v>0</v>
      </c>
      <c r="H96" s="17">
        <f>SUM(H94:H95)</f>
        <v>0</v>
      </c>
      <c r="I96" s="17">
        <f>SUM(I94:I95)</f>
        <v>0</v>
      </c>
      <c r="J96" s="17">
        <f>SUM(J94:J95)</f>
        <v>0</v>
      </c>
      <c r="K96" s="23"/>
      <c r="L96" s="17"/>
    </row>
    <row r="97" spans="1:17" ht="15.75" thickBot="1" x14ac:dyDescent="0.25">
      <c r="A97" s="26">
        <f>A87</f>
        <v>2</v>
      </c>
      <c r="B97" s="27">
        <f>B87</f>
        <v>3</v>
      </c>
      <c r="C97" s="49" t="s">
        <v>4</v>
      </c>
      <c r="D97" s="50"/>
      <c r="E97" s="28"/>
      <c r="F97" s="29">
        <f>F93+F96</f>
        <v>650</v>
      </c>
      <c r="G97" s="29">
        <f>G93+G96</f>
        <v>41.1</v>
      </c>
      <c r="H97" s="29">
        <f>H93+H96</f>
        <v>12.399999999999999</v>
      </c>
      <c r="I97" s="29">
        <f>I93+I96</f>
        <v>59</v>
      </c>
      <c r="J97" s="29">
        <f>J93+J96</f>
        <v>511.9</v>
      </c>
      <c r="K97" s="29"/>
      <c r="L97" s="29"/>
    </row>
    <row r="98" spans="1:17" ht="15" x14ac:dyDescent="0.25">
      <c r="A98" s="18">
        <v>2</v>
      </c>
      <c r="B98" s="19">
        <v>4</v>
      </c>
      <c r="C98" s="20" t="s">
        <v>20</v>
      </c>
      <c r="D98" s="48" t="s">
        <v>21</v>
      </c>
      <c r="E98" s="36" t="s">
        <v>73</v>
      </c>
      <c r="F98" s="37">
        <v>100</v>
      </c>
      <c r="G98" s="37">
        <v>14.1</v>
      </c>
      <c r="H98" s="37">
        <v>5.8</v>
      </c>
      <c r="I98" s="37">
        <v>4.4000000000000004</v>
      </c>
      <c r="J98" s="37">
        <v>126.4</v>
      </c>
      <c r="K98" s="38" t="s">
        <v>62</v>
      </c>
      <c r="L98" s="37"/>
    </row>
    <row r="99" spans="1:17" ht="15" x14ac:dyDescent="0.25">
      <c r="A99" s="21"/>
      <c r="B99" s="13"/>
      <c r="C99" s="10"/>
      <c r="D99" s="55"/>
      <c r="E99" s="56" t="s">
        <v>74</v>
      </c>
      <c r="F99" s="57">
        <v>150</v>
      </c>
      <c r="G99" s="57">
        <v>8.1999999999999993</v>
      </c>
      <c r="H99" s="57">
        <v>6.3</v>
      </c>
      <c r="I99" s="57">
        <v>35.9</v>
      </c>
      <c r="J99" s="57">
        <v>233.7</v>
      </c>
      <c r="K99" s="58" t="s">
        <v>75</v>
      </c>
      <c r="L99" s="57"/>
    </row>
    <row r="100" spans="1:17" ht="15" x14ac:dyDescent="0.25">
      <c r="A100" s="21"/>
      <c r="B100" s="13"/>
      <c r="C100" s="10"/>
      <c r="D100" s="7" t="s">
        <v>22</v>
      </c>
      <c r="E100" s="39" t="s">
        <v>91</v>
      </c>
      <c r="F100" s="40">
        <v>200</v>
      </c>
      <c r="G100" s="40">
        <v>1</v>
      </c>
      <c r="H100" s="40">
        <v>0.2</v>
      </c>
      <c r="I100" s="40">
        <v>20.2</v>
      </c>
      <c r="J100" s="40">
        <v>86.6</v>
      </c>
      <c r="K100" s="41" t="s">
        <v>46</v>
      </c>
      <c r="L100" s="40"/>
      <c r="Q100" s="2">
        <v>0</v>
      </c>
    </row>
    <row r="101" spans="1:17" ht="15" x14ac:dyDescent="0.25">
      <c r="A101" s="21"/>
      <c r="B101" s="13"/>
      <c r="C101" s="10"/>
      <c r="D101" s="7" t="s">
        <v>23</v>
      </c>
      <c r="E101" s="39" t="s">
        <v>36</v>
      </c>
      <c r="F101" s="40">
        <v>30</v>
      </c>
      <c r="G101" s="40">
        <v>2.2999999999999998</v>
      </c>
      <c r="H101" s="40">
        <v>0.2</v>
      </c>
      <c r="I101" s="40">
        <v>14.8</v>
      </c>
      <c r="J101" s="40">
        <v>70.3</v>
      </c>
      <c r="K101" s="41" t="s">
        <v>46</v>
      </c>
      <c r="L101" s="40"/>
    </row>
    <row r="102" spans="1:17" ht="15" x14ac:dyDescent="0.25">
      <c r="A102" s="21"/>
      <c r="B102" s="13"/>
      <c r="C102" s="10"/>
      <c r="D102" s="7" t="s">
        <v>24</v>
      </c>
      <c r="E102" s="39"/>
      <c r="F102" s="40"/>
      <c r="G102" s="40"/>
      <c r="H102" s="40"/>
      <c r="I102" s="40"/>
      <c r="J102" s="40"/>
      <c r="K102" s="41"/>
      <c r="L102" s="40"/>
    </row>
    <row r="103" spans="1:17" ht="15" x14ac:dyDescent="0.25">
      <c r="A103" s="21"/>
      <c r="B103" s="13"/>
      <c r="C103" s="10"/>
      <c r="D103" s="6" t="s">
        <v>25</v>
      </c>
      <c r="E103" s="39" t="s">
        <v>102</v>
      </c>
      <c r="F103" s="40">
        <v>60</v>
      </c>
      <c r="G103" s="40">
        <v>0.9</v>
      </c>
      <c r="H103" s="40">
        <v>0.1</v>
      </c>
      <c r="I103" s="40">
        <v>5.2</v>
      </c>
      <c r="J103" s="40">
        <v>25.2</v>
      </c>
      <c r="K103" s="41" t="s">
        <v>55</v>
      </c>
      <c r="L103" s="40"/>
    </row>
    <row r="104" spans="1:17" ht="15" x14ac:dyDescent="0.25">
      <c r="A104" s="21"/>
      <c r="B104" s="13"/>
      <c r="C104" s="10"/>
      <c r="D104" s="6" t="s">
        <v>23</v>
      </c>
      <c r="E104" s="39" t="s">
        <v>80</v>
      </c>
      <c r="F104" s="40">
        <v>40</v>
      </c>
      <c r="G104" s="40">
        <v>2.6</v>
      </c>
      <c r="H104" s="40">
        <v>0.5</v>
      </c>
      <c r="I104" s="40">
        <v>15.8</v>
      </c>
      <c r="J104" s="40">
        <v>78.2</v>
      </c>
      <c r="K104" s="41" t="s">
        <v>46</v>
      </c>
      <c r="L104" s="40"/>
    </row>
    <row r="105" spans="1:17" ht="15" x14ac:dyDescent="0.25">
      <c r="A105" s="22"/>
      <c r="B105" s="15"/>
      <c r="C105" s="8"/>
      <c r="D105" s="16" t="s">
        <v>26</v>
      </c>
      <c r="E105" s="9"/>
      <c r="F105" s="17">
        <f>SUM(F98:F104)</f>
        <v>580</v>
      </c>
      <c r="G105" s="17">
        <f>SUM(G98:G104)</f>
        <v>29.099999999999998</v>
      </c>
      <c r="H105" s="17">
        <f>SUM(H98:H104)</f>
        <v>13.099999999999998</v>
      </c>
      <c r="I105" s="17">
        <f>SUM(I98:I104)</f>
        <v>96.3</v>
      </c>
      <c r="J105" s="17">
        <f>SUM(J98:J104)</f>
        <v>620.40000000000009</v>
      </c>
      <c r="K105" s="23"/>
      <c r="L105" s="17"/>
    </row>
    <row r="106" spans="1:17" ht="15" x14ac:dyDescent="0.25">
      <c r="A106" s="21"/>
      <c r="B106" s="13"/>
      <c r="C106" s="10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7" ht="15" x14ac:dyDescent="0.25">
      <c r="A107" s="21"/>
      <c r="B107" s="13"/>
      <c r="C107" s="10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7" ht="15" x14ac:dyDescent="0.25">
      <c r="A108" s="22"/>
      <c r="B108" s="15"/>
      <c r="C108" s="8"/>
      <c r="D108" s="16" t="s">
        <v>26</v>
      </c>
      <c r="E108" s="9"/>
      <c r="F108" s="17">
        <f>SUM(F106:F107)</f>
        <v>0</v>
      </c>
      <c r="G108" s="17">
        <f>SUM(G106:G107)</f>
        <v>0</v>
      </c>
      <c r="H108" s="17">
        <f>SUM(H106:H107)</f>
        <v>0</v>
      </c>
      <c r="I108" s="17">
        <f>SUM(I106:I107)</f>
        <v>0</v>
      </c>
      <c r="J108" s="17">
        <f>SUM(J106:J107)</f>
        <v>0</v>
      </c>
      <c r="K108" s="23"/>
      <c r="L108" s="17"/>
    </row>
    <row r="109" spans="1:17" ht="15.75" thickBot="1" x14ac:dyDescent="0.25">
      <c r="A109" s="26">
        <f>A98</f>
        <v>2</v>
      </c>
      <c r="B109" s="27">
        <f>B98</f>
        <v>4</v>
      </c>
      <c r="C109" s="49" t="s">
        <v>4</v>
      </c>
      <c r="D109" s="50"/>
      <c r="E109" s="28"/>
      <c r="F109" s="29">
        <f>F105+F108</f>
        <v>580</v>
      </c>
      <c r="G109" s="29">
        <f>G105+G108</f>
        <v>29.099999999999998</v>
      </c>
      <c r="H109" s="29">
        <f>H105+H108</f>
        <v>13.099999999999998</v>
      </c>
      <c r="I109" s="29">
        <f>I105+I108</f>
        <v>96.3</v>
      </c>
      <c r="J109" s="29">
        <f>J105+J108</f>
        <v>620.40000000000009</v>
      </c>
      <c r="K109" s="29"/>
      <c r="L109" s="29"/>
    </row>
    <row r="110" spans="1:17" ht="15" x14ac:dyDescent="0.25">
      <c r="A110" s="18">
        <v>2</v>
      </c>
      <c r="B110" s="19">
        <v>5</v>
      </c>
      <c r="C110" s="20" t="s">
        <v>20</v>
      </c>
      <c r="D110" s="48" t="s">
        <v>21</v>
      </c>
      <c r="E110" s="36" t="s">
        <v>103</v>
      </c>
      <c r="F110" s="37">
        <v>90</v>
      </c>
      <c r="G110" s="37">
        <v>13</v>
      </c>
      <c r="H110" s="37">
        <v>13.2</v>
      </c>
      <c r="I110" s="37">
        <v>7.3</v>
      </c>
      <c r="J110" s="37">
        <v>199.7</v>
      </c>
      <c r="K110" s="38" t="s">
        <v>76</v>
      </c>
      <c r="L110" s="37"/>
    </row>
    <row r="111" spans="1:17" ht="15" x14ac:dyDescent="0.25">
      <c r="A111" s="21"/>
      <c r="B111" s="13"/>
      <c r="C111" s="10"/>
      <c r="D111" s="8"/>
      <c r="E111" s="56" t="s">
        <v>104</v>
      </c>
      <c r="F111" s="57">
        <v>200</v>
      </c>
      <c r="G111" s="57">
        <v>4.0999999999999996</v>
      </c>
      <c r="H111" s="57">
        <v>7.1</v>
      </c>
      <c r="I111" s="57">
        <v>26.4</v>
      </c>
      <c r="J111" s="57">
        <v>185.8</v>
      </c>
      <c r="K111" s="58" t="s">
        <v>77</v>
      </c>
      <c r="L111" s="57"/>
    </row>
    <row r="112" spans="1:17" ht="15" x14ac:dyDescent="0.25">
      <c r="A112" s="21"/>
      <c r="B112" s="13"/>
      <c r="C112" s="10"/>
      <c r="D112" s="8"/>
      <c r="E112" s="56" t="s">
        <v>105</v>
      </c>
      <c r="F112" s="57">
        <v>30</v>
      </c>
      <c r="G112" s="57">
        <v>1</v>
      </c>
      <c r="H112" s="57">
        <v>0.7</v>
      </c>
      <c r="I112" s="57">
        <v>2.7</v>
      </c>
      <c r="J112" s="57">
        <v>21.2</v>
      </c>
      <c r="K112" s="58" t="s">
        <v>78</v>
      </c>
      <c r="L112" s="57"/>
    </row>
    <row r="113" spans="1:12" ht="15" x14ac:dyDescent="0.25">
      <c r="A113" s="21"/>
      <c r="B113" s="13"/>
      <c r="C113" s="10"/>
      <c r="D113" s="7" t="s">
        <v>22</v>
      </c>
      <c r="E113" s="39" t="s">
        <v>106</v>
      </c>
      <c r="F113" s="40">
        <v>200</v>
      </c>
      <c r="G113" s="40">
        <v>0.5</v>
      </c>
      <c r="H113" s="40">
        <v>0</v>
      </c>
      <c r="I113" s="40">
        <v>19.8</v>
      </c>
      <c r="J113" s="40">
        <v>81</v>
      </c>
      <c r="K113" s="41" t="s">
        <v>56</v>
      </c>
      <c r="L113" s="40"/>
    </row>
    <row r="114" spans="1:12" ht="15" x14ac:dyDescent="0.25">
      <c r="A114" s="21"/>
      <c r="B114" s="13"/>
      <c r="C114" s="10"/>
      <c r="D114" s="7" t="s">
        <v>23</v>
      </c>
      <c r="E114" s="39" t="s">
        <v>36</v>
      </c>
      <c r="F114" s="40">
        <v>30</v>
      </c>
      <c r="G114" s="40">
        <v>2.2999999999999998</v>
      </c>
      <c r="H114" s="40">
        <v>0.2</v>
      </c>
      <c r="I114" s="40">
        <v>14.8</v>
      </c>
      <c r="J114" s="40">
        <v>70.3</v>
      </c>
      <c r="K114" s="41" t="s">
        <v>46</v>
      </c>
      <c r="L114" s="40"/>
    </row>
    <row r="115" spans="1:12" ht="15" x14ac:dyDescent="0.25">
      <c r="A115" s="21"/>
      <c r="B115" s="13"/>
      <c r="C115" s="10"/>
      <c r="D115" s="7" t="s">
        <v>24</v>
      </c>
      <c r="E115" s="39" t="s">
        <v>52</v>
      </c>
      <c r="F115" s="40" t="s">
        <v>52</v>
      </c>
      <c r="G115" s="40" t="s">
        <v>52</v>
      </c>
      <c r="H115" s="40" t="s">
        <v>52</v>
      </c>
      <c r="I115" s="40" t="s">
        <v>52</v>
      </c>
      <c r="J115" s="40" t="s">
        <v>52</v>
      </c>
      <c r="K115" s="41" t="s">
        <v>52</v>
      </c>
      <c r="L115" s="40"/>
    </row>
    <row r="116" spans="1:12" ht="15" x14ac:dyDescent="0.25">
      <c r="A116" s="21"/>
      <c r="B116" s="13"/>
      <c r="C116" s="10"/>
      <c r="D116" s="6" t="s">
        <v>23</v>
      </c>
      <c r="E116" s="39" t="s">
        <v>80</v>
      </c>
      <c r="F116" s="40">
        <v>40</v>
      </c>
      <c r="G116" s="40">
        <v>2.6</v>
      </c>
      <c r="H116" s="40">
        <v>0.5</v>
      </c>
      <c r="I116" s="40">
        <v>15.8</v>
      </c>
      <c r="J116" s="40">
        <v>78.2</v>
      </c>
      <c r="K116" s="41" t="s">
        <v>46</v>
      </c>
      <c r="L116" s="40"/>
    </row>
    <row r="117" spans="1:12" ht="15" x14ac:dyDescent="0.25">
      <c r="A117" s="21"/>
      <c r="B117" s="13"/>
      <c r="C117" s="10"/>
      <c r="D117" s="6" t="s">
        <v>25</v>
      </c>
      <c r="E117" s="39" t="s">
        <v>52</v>
      </c>
      <c r="F117" s="40"/>
      <c r="G117" s="40"/>
      <c r="H117" s="40"/>
      <c r="I117" s="40"/>
      <c r="J117" s="40"/>
      <c r="K117" s="41"/>
      <c r="L117" s="40"/>
    </row>
    <row r="118" spans="1:12" ht="15.75" customHeight="1" x14ac:dyDescent="0.25">
      <c r="A118" s="22"/>
      <c r="B118" s="15"/>
      <c r="C118" s="8"/>
      <c r="D118" s="16" t="s">
        <v>26</v>
      </c>
      <c r="E118" s="9"/>
      <c r="F118" s="17">
        <f>SUM(F110:F117)</f>
        <v>590</v>
      </c>
      <c r="G118" s="17">
        <f>SUM(G110:G117)</f>
        <v>23.500000000000004</v>
      </c>
      <c r="H118" s="17">
        <f>SUM(H110:H117)</f>
        <v>21.699999999999996</v>
      </c>
      <c r="I118" s="17">
        <f>SUM(I110:I117)</f>
        <v>86.8</v>
      </c>
      <c r="J118" s="17">
        <f>SUM(J110:J117)</f>
        <v>636.20000000000005</v>
      </c>
      <c r="K118" s="23"/>
      <c r="L118" s="17"/>
    </row>
    <row r="119" spans="1:12" ht="15" x14ac:dyDescent="0.25">
      <c r="A119" s="21"/>
      <c r="B119" s="13"/>
      <c r="C119" s="10"/>
      <c r="D119" s="6"/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22"/>
      <c r="B120" s="15"/>
      <c r="C120" s="8"/>
      <c r="D120" s="16" t="s">
        <v>26</v>
      </c>
      <c r="E120" s="9"/>
      <c r="F120" s="17">
        <f>SUM(F119:F119)</f>
        <v>0</v>
      </c>
      <c r="G120" s="17">
        <f>SUM(G119:G119)</f>
        <v>0</v>
      </c>
      <c r="H120" s="17">
        <f>SUM(H119:H119)</f>
        <v>0</v>
      </c>
      <c r="I120" s="17">
        <f>SUM(I119:I119)</f>
        <v>0</v>
      </c>
      <c r="J120" s="17">
        <f>SUM(J119:J119)</f>
        <v>0</v>
      </c>
      <c r="K120" s="23"/>
      <c r="L120" s="17"/>
    </row>
    <row r="121" spans="1:12" ht="15" x14ac:dyDescent="0.2">
      <c r="A121" s="26">
        <f>A110</f>
        <v>2</v>
      </c>
      <c r="B121" s="27">
        <f>B110</f>
        <v>5</v>
      </c>
      <c r="C121" s="49" t="s">
        <v>4</v>
      </c>
      <c r="D121" s="50"/>
      <c r="E121" s="28"/>
      <c r="F121" s="29">
        <f>F118+F120</f>
        <v>590</v>
      </c>
      <c r="G121" s="29">
        <f>G118+G120</f>
        <v>23.500000000000004</v>
      </c>
      <c r="H121" s="29">
        <f>H118+H120</f>
        <v>21.699999999999996</v>
      </c>
      <c r="I121" s="29">
        <f>I118+I120</f>
        <v>86.8</v>
      </c>
      <c r="J121" s="29">
        <f>J118+J120</f>
        <v>636.20000000000005</v>
      </c>
      <c r="K121" s="29"/>
      <c r="L121" s="29"/>
    </row>
    <row r="122" spans="1:12" x14ac:dyDescent="0.2">
      <c r="A122" s="24"/>
      <c r="B122" s="25"/>
      <c r="C122" s="51" t="s">
        <v>5</v>
      </c>
      <c r="D122" s="51"/>
      <c r="E122" s="51"/>
      <c r="F122" s="31">
        <f>(F16+F28+F39+F51+F64+F75+F86+F97+F109+F121)/(IF(F16=0,0,1)+IF(F28=0,0,1)+IF(F39=0,0,1)+IF(F51=0,0,1)+IF(F64=0,0,1)+IF(F75=0,0,1)+IF(F86=0,0,1)+IF(F97=0,0,1)+IF(F109=0,0,1)+IF(F121=0,0,1))</f>
        <v>584.5</v>
      </c>
      <c r="G122" s="31">
        <f>(G16+G28+G39+G51+G64+G75+G86+G97+G109+G121)/(IF(G16=0,0,1)+IF(G28=0,0,1)+IF(G39=0,0,1)+IF(G51=0,0,1)+IF(G64=0,0,1)+IF(G75=0,0,1)+IF(G86=0,0,1)+IF(G97=0,0,1)+IF(G109=0,0,1)+IF(G121=0,0,1))</f>
        <v>28.68</v>
      </c>
      <c r="H122" s="31">
        <f>(H16+H28+H39+H51+H64+H75+H86+H97+H109+H121)/(IF(H16=0,0,1)+IF(H28=0,0,1)+IF(H39=0,0,1)+IF(H51=0,0,1)+IF(H64=0,0,1)+IF(H75=0,0,1)+IF(H86=0,0,1)+IF(H97=0,0,1)+IF(H109=0,0,1)+IF(H121=0,0,1))</f>
        <v>16.2</v>
      </c>
      <c r="I122" s="31">
        <f>(I16+I28+I39+I51+I64+I75+I86+I97+I109+I121)/(IF(I16=0,0,1)+IF(I28=0,0,1)+IF(I39=0,0,1)+IF(I51=0,0,1)+IF(I64=0,0,1)+IF(I75=0,0,1)+IF(I86=0,0,1)+IF(I97=0,0,1)+IF(I109=0,0,1)+IF(I121=0,0,1))</f>
        <v>81.759999999999991</v>
      </c>
      <c r="J122" s="31">
        <f>(J16+J28+J39+J51+J64+J75+J86+J97+J109+J121)/(IF(J16=0,0,1)+IF(J28=0,0,1)+IF(J39=0,0,1)+IF(J51=0,0,1)+IF(J64=0,0,1)+IF(J75=0,0,1)+IF(J86=0,0,1)+IF(J97=0,0,1)+IF(J109=0,0,1)+IF(J121=0,0,1))</f>
        <v>587.74999999999989</v>
      </c>
      <c r="K122" s="31"/>
      <c r="L122" s="31"/>
    </row>
  </sheetData>
  <mergeCells count="14">
    <mergeCell ref="C1:E1"/>
    <mergeCell ref="H1:K1"/>
    <mergeCell ref="H2:K2"/>
    <mergeCell ref="C28:D28"/>
    <mergeCell ref="C39:D39"/>
    <mergeCell ref="C51:D51"/>
    <mergeCell ref="C64:D64"/>
    <mergeCell ref="C16:D16"/>
    <mergeCell ref="C122:E122"/>
    <mergeCell ref="C121:D121"/>
    <mergeCell ref="C75:D75"/>
    <mergeCell ref="C86:D86"/>
    <mergeCell ref="C97:D97"/>
    <mergeCell ref="C109:D109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Kotik</cp:lastModifiedBy>
  <cp:lastPrinted>2025-01-18T07:00:15Z</cp:lastPrinted>
  <dcterms:created xsi:type="dcterms:W3CDTF">2022-05-16T14:23:56Z</dcterms:created>
  <dcterms:modified xsi:type="dcterms:W3CDTF">2025-01-18T07:01:18Z</dcterms:modified>
</cp:coreProperties>
</file>